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docs/"/>
    </mc:Choice>
  </mc:AlternateContent>
  <xr:revisionPtr revIDLastSave="0" documentId="13_ncr:1_{89E393F6-997C-FE40-AF58-D625FADA0654}" xr6:coauthVersionLast="47" xr6:coauthVersionMax="47" xr10:uidLastSave="{00000000-0000-0000-0000-000000000000}"/>
  <bookViews>
    <workbookView xWindow="-83640" yWindow="1220" windowWidth="31780" windowHeight="19480" activeTab="1" xr2:uid="{2ADB594B-A838-DB4F-8F74-95F8D915776B}"/>
  </bookViews>
  <sheets>
    <sheet name="萌台語" sheetId="1" r:id="rId1"/>
    <sheet name="方音符號按鍵" sheetId="3" r:id="rId2"/>
    <sheet name="工作表5" sheetId="5" r:id="rId3"/>
    <sheet name="工作表1 (2)" sheetId="2" r:id="rId4"/>
    <sheet name="方音符號按鍵 (2)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C2" i="4"/>
  <c r="B3" i="4"/>
  <c r="C3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C1" i="4"/>
  <c r="B1" i="4"/>
  <c r="O8" i="4"/>
  <c r="N8" i="4"/>
  <c r="M8" i="4"/>
  <c r="L8" i="4"/>
  <c r="K8" i="4"/>
  <c r="J8" i="4"/>
  <c r="I8" i="4"/>
  <c r="H8" i="4"/>
  <c r="G8" i="4"/>
  <c r="F8" i="4"/>
  <c r="O7" i="4"/>
  <c r="N7" i="4"/>
  <c r="M7" i="4"/>
  <c r="L7" i="4"/>
  <c r="K7" i="4"/>
  <c r="J7" i="4"/>
  <c r="I7" i="4"/>
  <c r="H7" i="4"/>
  <c r="G7" i="4"/>
  <c r="F7" i="4"/>
  <c r="O6" i="4"/>
  <c r="N6" i="4"/>
  <c r="M6" i="4"/>
  <c r="L6" i="4"/>
  <c r="K6" i="4"/>
  <c r="J6" i="4"/>
  <c r="I6" i="4"/>
  <c r="H6" i="4"/>
  <c r="G6" i="4"/>
  <c r="F6" i="4"/>
  <c r="O5" i="4"/>
  <c r="N5" i="4"/>
  <c r="M5" i="4"/>
  <c r="L5" i="4"/>
  <c r="K5" i="4"/>
  <c r="J5" i="4"/>
  <c r="I5" i="4"/>
  <c r="H5" i="4"/>
  <c r="G5" i="4"/>
  <c r="F5" i="4"/>
  <c r="L1" i="4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B58" i="1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B2" i="2"/>
  <c r="A2" i="2"/>
  <c r="A58" i="1"/>
</calcChain>
</file>

<file path=xl/sharedStrings.xml><?xml version="1.0" encoding="utf-8"?>
<sst xmlns="http://schemas.openxmlformats.org/spreadsheetml/2006/main" count="531" uniqueCount="303">
  <si>
    <t>ㄅㆠㄆㄇㄉㄊㄋㄌㄍㆣㄎㄫㄏㄐㆢㄑㄒㄗㆡㄘㄙㄚㆩㆦㆧㄜㆤㆥㄞㆮㄠㆯㆰㆱㆬㄢㄣㄤㆲㄥㆭㄧㆪㄨㆫ ˋ˪ㆴㆵㆻㆷˊ˫˙|</t>
    <phoneticPr fontId="1" type="noConversion"/>
  </si>
  <si>
    <t>1!qa2wsxeEdDcrRfvyYhn8*iIkoO9(lL,&lt;m0p;:/-uUjJ 43btgz657|</t>
    <phoneticPr fontId="1" type="noConversion"/>
  </si>
  <si>
    <t>按鍵字元</t>
  </si>
  <si>
    <t>按鍵字元</t>
    <phoneticPr fontId="1" type="noConversion"/>
  </si>
  <si>
    <t>注音符號</t>
  </si>
  <si>
    <t>注音符號</t>
    <phoneticPr fontId="1" type="noConversion"/>
  </si>
  <si>
    <t>|</t>
  </si>
  <si>
    <t>˙</t>
  </si>
  <si>
    <t>7</t>
  </si>
  <si>
    <t>˫</t>
  </si>
  <si>
    <t>5</t>
  </si>
  <si>
    <t>ˊ</t>
  </si>
  <si>
    <t>6</t>
  </si>
  <si>
    <t>ㆷ</t>
  </si>
  <si>
    <t>z</t>
  </si>
  <si>
    <t>ㆻ</t>
  </si>
  <si>
    <t>g</t>
  </si>
  <si>
    <t>ㆵ</t>
  </si>
  <si>
    <t>t</t>
  </si>
  <si>
    <t>ㆴ</t>
  </si>
  <si>
    <t>b</t>
  </si>
  <si>
    <t>˪</t>
  </si>
  <si>
    <t>3</t>
  </si>
  <si>
    <t>ˋ</t>
  </si>
  <si>
    <t>4</t>
  </si>
  <si>
    <t xml:space="preserve"> </t>
  </si>
  <si>
    <t>ㆫ</t>
  </si>
  <si>
    <t>J</t>
  </si>
  <si>
    <t>ㄨ</t>
  </si>
  <si>
    <t>j</t>
  </si>
  <si>
    <t>ㆪ</t>
  </si>
  <si>
    <t>U</t>
  </si>
  <si>
    <t>ㄧ</t>
  </si>
  <si>
    <t>u</t>
  </si>
  <si>
    <t>ㆭ</t>
  </si>
  <si>
    <t>-</t>
  </si>
  <si>
    <t>ㄥ</t>
  </si>
  <si>
    <t>/</t>
  </si>
  <si>
    <t>ㆲ</t>
  </si>
  <si>
    <t>:</t>
  </si>
  <si>
    <t>ㄤ</t>
  </si>
  <si>
    <t>;</t>
  </si>
  <si>
    <t>ㄣ</t>
  </si>
  <si>
    <t>p</t>
  </si>
  <si>
    <t>ㄢ</t>
  </si>
  <si>
    <t>0</t>
  </si>
  <si>
    <t>ㆬ</t>
  </si>
  <si>
    <t>m</t>
  </si>
  <si>
    <t>ㆱ</t>
  </si>
  <si>
    <t>&lt;</t>
  </si>
  <si>
    <t>ㆰ</t>
  </si>
  <si>
    <t>,</t>
  </si>
  <si>
    <t>ㆯ</t>
  </si>
  <si>
    <t>L</t>
  </si>
  <si>
    <t>ㄠ</t>
  </si>
  <si>
    <t>l</t>
  </si>
  <si>
    <t>ㆮ</t>
  </si>
  <si>
    <t>(</t>
  </si>
  <si>
    <t>ㄞ</t>
  </si>
  <si>
    <t>9</t>
  </si>
  <si>
    <t>ㆥ</t>
  </si>
  <si>
    <t>O</t>
  </si>
  <si>
    <t>ㆤ</t>
  </si>
  <si>
    <t>o</t>
  </si>
  <si>
    <t>ㄜ</t>
  </si>
  <si>
    <t>k</t>
  </si>
  <si>
    <t>ㆧ</t>
  </si>
  <si>
    <t>I</t>
  </si>
  <si>
    <t>ㆦ</t>
  </si>
  <si>
    <t>i</t>
  </si>
  <si>
    <t>ㆩ</t>
  </si>
  <si>
    <t>*</t>
  </si>
  <si>
    <t>ㄚ</t>
  </si>
  <si>
    <t>8</t>
  </si>
  <si>
    <t>ㄙ</t>
  </si>
  <si>
    <t>n</t>
  </si>
  <si>
    <t>ㄘ</t>
  </si>
  <si>
    <t>h</t>
  </si>
  <si>
    <t>ㆡ</t>
  </si>
  <si>
    <t>Y</t>
  </si>
  <si>
    <t>ㄗ</t>
  </si>
  <si>
    <t>y</t>
  </si>
  <si>
    <t>ㄒ</t>
  </si>
  <si>
    <t>v</t>
  </si>
  <si>
    <t>ㄑ</t>
  </si>
  <si>
    <t>f</t>
  </si>
  <si>
    <t>ㆢ</t>
  </si>
  <si>
    <t>R</t>
  </si>
  <si>
    <t>ㄐ</t>
  </si>
  <si>
    <t>r</t>
  </si>
  <si>
    <t>ㄏ</t>
  </si>
  <si>
    <t>c</t>
  </si>
  <si>
    <t>ㄫ</t>
  </si>
  <si>
    <t>D</t>
  </si>
  <si>
    <t>ㄎ</t>
  </si>
  <si>
    <t>d</t>
  </si>
  <si>
    <t>ㆣ</t>
  </si>
  <si>
    <t>E</t>
  </si>
  <si>
    <t>ㄍ</t>
  </si>
  <si>
    <t>e</t>
  </si>
  <si>
    <t>ㄌ</t>
  </si>
  <si>
    <t>x</t>
  </si>
  <si>
    <t>ㄋ</t>
  </si>
  <si>
    <t>s</t>
  </si>
  <si>
    <t>ㄊ</t>
  </si>
  <si>
    <t>w</t>
  </si>
  <si>
    <t>ㄉ</t>
  </si>
  <si>
    <t>2</t>
  </si>
  <si>
    <t>ㄇ</t>
  </si>
  <si>
    <t>a</t>
  </si>
  <si>
    <t>ㄆ</t>
  </si>
  <si>
    <t>q</t>
  </si>
  <si>
    <t>ㆠ</t>
  </si>
  <si>
    <t>!</t>
  </si>
  <si>
    <t>ㄅ</t>
  </si>
  <si>
    <t>ㄅ</t>
    <phoneticPr fontId="1" type="noConversion"/>
  </si>
  <si>
    <t>pPbtTdkKgcCzshiuaoøeIUBDGN|</t>
    <phoneticPr fontId="1" type="noConversion"/>
  </si>
  <si>
    <t>ㄅㄆㆠㄉㄊㄌㄍㄎㆣㄗㄘㆡㄙㄏㄧㄨㄚㆦㄜㆤㄞㄠㆬㄣㆭｎ|</t>
    <phoneticPr fontId="1" type="noConversion"/>
  </si>
  <si>
    <t>送氣</t>
    <phoneticPr fontId="1" type="noConversion"/>
  </si>
  <si>
    <t>濁音</t>
    <phoneticPr fontId="1" type="noConversion"/>
  </si>
  <si>
    <t>台羅拼音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</si>
  <si>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</si>
  <si>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</si>
  <si>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</si>
  <si>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P</t>
  </si>
  <si>
    <t>T</t>
  </si>
  <si>
    <t>K</t>
  </si>
  <si>
    <t>C</t>
  </si>
  <si>
    <t>ø</t>
  </si>
  <si>
    <t>B</t>
  </si>
  <si>
    <t>G</t>
  </si>
  <si>
    <t>N</t>
  </si>
  <si>
    <t>ｎ</t>
  </si>
  <si>
    <t>i</t>
    <phoneticPr fontId="1" type="noConversion"/>
  </si>
  <si>
    <t>u</t>
    <phoneticPr fontId="1" type="noConversion"/>
  </si>
  <si>
    <t>a</t>
    <phoneticPr fontId="1" type="noConversion"/>
  </si>
  <si>
    <t>oo</t>
    <phoneticPr fontId="1" type="noConversion"/>
  </si>
  <si>
    <t>o</t>
    <phoneticPr fontId="1" type="noConversion"/>
  </si>
  <si>
    <t>e</t>
    <phoneticPr fontId="1" type="noConversion"/>
  </si>
  <si>
    <t>au</t>
    <phoneticPr fontId="1" type="noConversion"/>
  </si>
  <si>
    <t>ai</t>
    <phoneticPr fontId="1" type="noConversion"/>
  </si>
  <si>
    <t>m</t>
    <phoneticPr fontId="1" type="noConversion"/>
  </si>
  <si>
    <t>in</t>
    <phoneticPr fontId="1" type="noConversion"/>
  </si>
  <si>
    <t>ng</t>
    <phoneticPr fontId="1" type="noConversion"/>
  </si>
  <si>
    <t>n</t>
    <phoneticPr fontId="1" type="noConversion"/>
  </si>
  <si>
    <t>nn</t>
    <phoneticPr fontId="1" type="noConversion"/>
  </si>
  <si>
    <t>t</t>
    <phoneticPr fontId="1" type="noConversion"/>
  </si>
  <si>
    <t>th</t>
    <phoneticPr fontId="1" type="noConversion"/>
  </si>
  <si>
    <t>l</t>
    <phoneticPr fontId="1" type="noConversion"/>
  </si>
  <si>
    <t>k</t>
    <phoneticPr fontId="1" type="noConversion"/>
  </si>
  <si>
    <t>kh</t>
    <phoneticPr fontId="1" type="noConversion"/>
  </si>
  <si>
    <t>g</t>
    <phoneticPr fontId="1" type="noConversion"/>
  </si>
  <si>
    <t>ts</t>
    <phoneticPr fontId="1" type="noConversion"/>
  </si>
  <si>
    <t>tsh</t>
    <phoneticPr fontId="1" type="noConversion"/>
  </si>
  <si>
    <t>j</t>
    <phoneticPr fontId="1" type="noConversion"/>
  </si>
  <si>
    <t>s</t>
    <phoneticPr fontId="1" type="noConversion"/>
  </si>
  <si>
    <t>h</t>
    <phoneticPr fontId="1" type="noConversion"/>
  </si>
  <si>
    <t>發音要點</t>
    <phoneticPr fontId="1" type="noConversion"/>
  </si>
  <si>
    <t>1qaz2wsxedcrfvtgbyhnujm8ik,9ol.0p;/- 43657</t>
    <phoneticPr fontId="1" type="noConversion"/>
  </si>
  <si>
    <t>1</t>
  </si>
  <si>
    <t>.</t>
  </si>
  <si>
    <t>ㄆ</t>
    <phoneticPr fontId="1" type="noConversion"/>
  </si>
  <si>
    <t>ㄇ</t>
    <phoneticPr fontId="1" type="noConversion"/>
  </si>
  <si>
    <t>ㆠ</t>
    <phoneticPr fontId="1" type="noConversion"/>
  </si>
  <si>
    <t>ㄉ</t>
    <phoneticPr fontId="1" type="noConversion"/>
  </si>
  <si>
    <t>ㄊ</t>
    <phoneticPr fontId="1" type="noConversion"/>
  </si>
  <si>
    <t>ㄋ</t>
    <phoneticPr fontId="1" type="noConversion"/>
  </si>
  <si>
    <t>ㄌ</t>
    <phoneticPr fontId="1" type="noConversion"/>
  </si>
  <si>
    <t>ㄍ</t>
    <phoneticPr fontId="1" type="noConversion"/>
  </si>
  <si>
    <t>ㄎ</t>
    <phoneticPr fontId="1" type="noConversion"/>
  </si>
  <si>
    <t>ㄏ</t>
    <phoneticPr fontId="1" type="noConversion"/>
  </si>
  <si>
    <t>ㄐ</t>
    <phoneticPr fontId="1" type="noConversion"/>
  </si>
  <si>
    <t>ㄑ</t>
    <phoneticPr fontId="1" type="noConversion"/>
  </si>
  <si>
    <t>ㄒ</t>
    <phoneticPr fontId="1" type="noConversion"/>
  </si>
  <si>
    <t>ㆣ</t>
    <phoneticPr fontId="1" type="noConversion"/>
  </si>
  <si>
    <t>ㄫ</t>
    <phoneticPr fontId="1" type="noConversion"/>
  </si>
  <si>
    <t>ㄗ</t>
    <phoneticPr fontId="1" type="noConversion"/>
  </si>
  <si>
    <t>ㄘ</t>
    <phoneticPr fontId="1" type="noConversion"/>
  </si>
  <si>
    <t>ㄙ</t>
    <phoneticPr fontId="1" type="noConversion"/>
  </si>
  <si>
    <t>ㄧ</t>
    <phoneticPr fontId="1" type="noConversion"/>
  </si>
  <si>
    <t>ㄨ</t>
    <phoneticPr fontId="1" type="noConversion"/>
  </si>
  <si>
    <t>ㆬ</t>
    <phoneticPr fontId="1" type="noConversion"/>
  </si>
  <si>
    <t>ㄚ</t>
    <phoneticPr fontId="1" type="noConversion"/>
  </si>
  <si>
    <t>ㆦ</t>
    <phoneticPr fontId="1" type="noConversion"/>
  </si>
  <si>
    <t>ㄜ</t>
    <phoneticPr fontId="1" type="noConversion"/>
  </si>
  <si>
    <t>ㄞ</t>
    <phoneticPr fontId="1" type="noConversion"/>
  </si>
  <si>
    <t>ㆤ</t>
    <phoneticPr fontId="1" type="noConversion"/>
  </si>
  <si>
    <t>ㄠ</t>
    <phoneticPr fontId="1" type="noConversion"/>
  </si>
  <si>
    <t>ㆲ</t>
    <phoneticPr fontId="1" type="noConversion"/>
  </si>
  <si>
    <t>ㄢ</t>
    <phoneticPr fontId="1" type="noConversion"/>
  </si>
  <si>
    <t>ㄣ</t>
    <phoneticPr fontId="1" type="noConversion"/>
  </si>
  <si>
    <t>ㄤ</t>
    <phoneticPr fontId="1" type="noConversion"/>
  </si>
  <si>
    <t>ㆭ</t>
    <phoneticPr fontId="1" type="noConversion"/>
  </si>
  <si>
    <t>ｎ</t>
    <phoneticPr fontId="1" type="noConversion"/>
  </si>
  <si>
    <t>tsi</t>
    <phoneticPr fontId="1" type="noConversion"/>
  </si>
  <si>
    <t>tshi</t>
    <phoneticPr fontId="1" type="noConversion"/>
  </si>
  <si>
    <t>si</t>
    <phoneticPr fontId="1" type="noConversion"/>
  </si>
  <si>
    <t>ong</t>
    <phoneticPr fontId="1" type="noConversion"/>
  </si>
  <si>
    <t>ang</t>
    <phoneticPr fontId="1" type="noConversion"/>
  </si>
  <si>
    <t>an</t>
    <phoneticPr fontId="1" type="noConversion"/>
  </si>
  <si>
    <t>ˋ</t>
    <phoneticPr fontId="1" type="noConversion"/>
  </si>
  <si>
    <t>ᒻ</t>
    <phoneticPr fontId="1" type="noConversion"/>
  </si>
  <si>
    <t>ˊ</t>
    <phoneticPr fontId="1" type="noConversion"/>
  </si>
  <si>
    <t>⊦</t>
    <phoneticPr fontId="1" type="noConversion"/>
  </si>
  <si>
    <t>˙</t>
    <phoneticPr fontId="1" type="noConversion"/>
  </si>
  <si>
    <t xml:space="preserve">ㆰ/ㆱ	</t>
    <phoneticPr fontId="1" type="noConversion"/>
  </si>
  <si>
    <t>am/
om</t>
    <phoneticPr fontId="1" type="noConversion"/>
  </si>
  <si>
    <t>ㆡ/ㆢ</t>
    <phoneticPr fontId="1" type="noConversion"/>
  </si>
  <si>
    <t>j / ji</t>
    <phoneticPr fontId="1" type="noConversion"/>
  </si>
  <si>
    <t>-</t>
    <phoneticPr fontId="1" type="noConversion"/>
  </si>
  <si>
    <t>=</t>
    <phoneticPr fontId="1" type="noConversion"/>
  </si>
  <si>
    <t>[</t>
    <phoneticPr fontId="1" type="noConversion"/>
  </si>
  <si>
    <t>'</t>
    <phoneticPr fontId="1" type="noConversion"/>
  </si>
  <si>
    <t>]</t>
    <phoneticPr fontId="1" type="noConversion"/>
  </si>
  <si>
    <t>\</t>
    <phoneticPr fontId="1" type="noConversion"/>
  </si>
  <si>
    <t>P</t>
    <phoneticPr fontId="1" type="noConversion"/>
  </si>
  <si>
    <t>T</t>
    <phoneticPr fontId="1" type="noConversion"/>
  </si>
  <si>
    <t>d</t>
    <phoneticPr fontId="1" type="noConversion"/>
  </si>
  <si>
    <t>K</t>
    <phoneticPr fontId="1" type="noConversion"/>
  </si>
  <si>
    <t>c</t>
    <phoneticPr fontId="1" type="noConversion"/>
  </si>
  <si>
    <t>C</t>
    <phoneticPr fontId="1" type="noConversion"/>
  </si>
  <si>
    <t>z</t>
    <phoneticPr fontId="1" type="noConversion"/>
  </si>
  <si>
    <t>I</t>
    <phoneticPr fontId="1" type="noConversion"/>
  </si>
  <si>
    <t>U</t>
    <phoneticPr fontId="1" type="noConversion"/>
  </si>
  <si>
    <t>B</t>
    <phoneticPr fontId="1" type="noConversion"/>
  </si>
  <si>
    <t>D</t>
    <phoneticPr fontId="1" type="noConversion"/>
  </si>
  <si>
    <t>G</t>
    <phoneticPr fontId="1" type="noConversion"/>
  </si>
  <si>
    <t>N</t>
    <phoneticPr fontId="1" type="noConversion"/>
  </si>
  <si>
    <t>ø</t>
    <phoneticPr fontId="1" type="noConversion"/>
  </si>
  <si>
    <t>piaD3</t>
    <phoneticPr fontId="1" type="noConversion"/>
  </si>
  <si>
    <t>ts-ap-8</t>
    <phoneticPr fontId="1" type="noConversion"/>
  </si>
  <si>
    <t>p-ian-3</t>
    <phoneticPr fontId="1" type="noConversion"/>
  </si>
  <si>
    <t>CiD4</t>
    <phoneticPr fontId="1" type="noConversion"/>
  </si>
  <si>
    <t>sia8</t>
    <phoneticPr fontId="1" type="noConversion"/>
  </si>
  <si>
    <t>tsh-it-4</t>
    <phoneticPr fontId="1" type="noConversion"/>
  </si>
  <si>
    <t>s-iah-8</t>
    <phoneticPr fontId="1" type="noConversion"/>
  </si>
  <si>
    <t>七</t>
    <phoneticPr fontId="1" type="noConversion"/>
  </si>
  <si>
    <t xml:space="preserve">夕 </t>
    <phoneticPr fontId="1" type="noConversion"/>
  </si>
  <si>
    <t>十</t>
    <phoneticPr fontId="1" type="noConversion"/>
  </si>
  <si>
    <t>八</t>
    <phoneticPr fontId="1" type="noConversion"/>
  </si>
  <si>
    <t>變</t>
    <phoneticPr fontId="1" type="noConversion"/>
  </si>
  <si>
    <t>caB8</t>
    <phoneticPr fontId="1" type="noConversion"/>
  </si>
  <si>
    <t>pe4</t>
    <phoneticPr fontId="1" type="noConversion"/>
  </si>
  <si>
    <t>p-eh-4</t>
    <phoneticPr fontId="1" type="noConversion"/>
  </si>
  <si>
    <t>-m</t>
    <phoneticPr fontId="1" type="noConversion"/>
  </si>
  <si>
    <t>-n</t>
    <phoneticPr fontId="1" type="noConversion"/>
  </si>
  <si>
    <t>-ng</t>
    <phoneticPr fontId="1" type="noConversion"/>
  </si>
  <si>
    <t>kNia</t>
    <phoneticPr fontId="1" type="noConversion"/>
  </si>
  <si>
    <t>kiann</t>
    <phoneticPr fontId="1" type="noConversion"/>
  </si>
  <si>
    <t>有些字母使用與台羅相同</t>
  </si>
  <si>
    <r>
      <t>聲母有小寫的 </t>
    </r>
    <r>
      <rPr>
        <sz val="16"/>
        <color rgb="FF24292F"/>
        <rFont val="Menlo"/>
        <family val="2"/>
      </rPr>
      <t>p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b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t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k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g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s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h</t>
    </r>
  </si>
  <si>
    <r>
      <t>母音有小寫的 </t>
    </r>
    <r>
      <rPr>
        <sz val="16"/>
        <color rgb="FF24292F"/>
        <rFont val="Menlo"/>
        <family val="2"/>
      </rPr>
      <t>i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u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a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e</t>
    </r>
  </si>
  <si>
    <r>
      <t>用小寫 </t>
    </r>
    <r>
      <rPr>
        <sz val="16"/>
        <color rgb="FF24292F"/>
        <rFont val="Menlo"/>
        <family val="2"/>
      </rPr>
      <t>d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z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c</t>
    </r>
    <r>
      <rPr>
        <sz val="16"/>
        <color rgb="FF24292F"/>
        <rFont val="Helvetica"/>
        <family val="2"/>
      </rPr>
      <t> 分別代表聲母 l、j、ts</t>
    </r>
  </si>
  <si>
    <r>
      <t>用大寫 </t>
    </r>
    <r>
      <rPr>
        <sz val="16"/>
        <color rgb="FF24292F"/>
        <rFont val="Menlo"/>
        <family val="2"/>
      </rPr>
      <t>P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T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K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C</t>
    </r>
    <r>
      <rPr>
        <sz val="16"/>
        <color rgb="FF24292F"/>
        <rFont val="Helvetica"/>
        <family val="2"/>
      </rPr>
      <t> 分別代表送氣聲母 ph、th、kh、tsh</t>
    </r>
  </si>
  <si>
    <r>
      <t>用小寫 </t>
    </r>
    <r>
      <rPr>
        <sz val="16"/>
        <color rgb="FF24292F"/>
        <rFont val="Menlo"/>
        <family val="2"/>
      </rPr>
      <t>o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ø</t>
    </r>
    <r>
      <rPr>
        <sz val="16"/>
        <color rgb="FF24292F"/>
        <rFont val="Helvetica"/>
        <family val="2"/>
      </rPr>
      <t> 分別代表母音 oo、o</t>
    </r>
  </si>
  <si>
    <t>onn、om、op、ong、ok 的 o 屬於 oo</t>
  </si>
  <si>
    <r>
      <t>用大寫 </t>
    </r>
    <r>
      <rPr>
        <sz val="16"/>
        <color rgb="FF24292F"/>
        <rFont val="Menlo"/>
        <family val="2"/>
      </rPr>
      <t>I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U</t>
    </r>
    <r>
      <rPr>
        <sz val="16"/>
        <color rgb="FF24292F"/>
        <rFont val="Helvetica"/>
        <family val="2"/>
      </rPr>
      <t> 分別代表雙母音 ai、au</t>
    </r>
  </si>
  <si>
    <r>
      <t>用大寫 </t>
    </r>
    <r>
      <rPr>
        <sz val="16"/>
        <color rgb="FF24292F"/>
        <rFont val="Menlo"/>
        <family val="2"/>
      </rPr>
      <t>N</t>
    </r>
    <r>
      <rPr>
        <sz val="16"/>
        <color rgb="FF24292F"/>
        <rFont val="Helvetica"/>
        <family val="2"/>
      </rPr>
      <t> 代表鼻化標記 nn</t>
    </r>
  </si>
  <si>
    <r>
      <t>放在聲母與韻母之間，例如用 </t>
    </r>
    <r>
      <rPr>
        <sz val="16"/>
        <color rgb="FF24292F"/>
        <rFont val="Menlo"/>
        <family val="2"/>
      </rPr>
      <t>kNia</t>
    </r>
    <r>
      <rPr>
        <sz val="16"/>
        <color rgb="FF24292F"/>
        <rFont val="Helvetica"/>
        <family val="2"/>
      </rPr>
      <t> 代表 kiann</t>
    </r>
  </si>
  <si>
    <r>
      <t>用大寫 </t>
    </r>
    <r>
      <rPr>
        <sz val="16"/>
        <color rgb="FF24292F"/>
        <rFont val="Menlo"/>
        <family val="2"/>
      </rPr>
      <t>B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D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G</t>
    </r>
    <r>
      <rPr>
        <sz val="16"/>
        <color rgb="FF24292F"/>
        <rFont val="Helvetica"/>
        <family val="2"/>
      </rPr>
      <t> 分別代表韻尾 -m、-n、-ng</t>
    </r>
  </si>
  <si>
    <r>
      <t>B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G</t>
    </r>
    <r>
      <rPr>
        <sz val="16"/>
        <color rgb="FF24292F"/>
        <rFont val="Helvetica"/>
        <family val="2"/>
      </rPr>
      <t> 也分別代表韻化子音 m、ng</t>
    </r>
  </si>
  <si>
    <r>
      <t>促聲韻（入聲韻）視為舒聲韻在入聲調時的變體，</t>
    </r>
    <r>
      <rPr>
        <sz val="16"/>
        <color rgb="FF24292F"/>
        <rFont val="Helvetica"/>
        <family val="2"/>
      </rPr>
      <t>以聲調來區別</t>
    </r>
    <r>
      <rPr>
        <sz val="16"/>
        <color rgb="FF24292F"/>
        <rFont val="Helvetica"/>
        <family val="2"/>
      </rPr>
      <t>足矣</t>
    </r>
  </si>
  <si>
    <t>不記錄入聲韻尾 -h</t>
  </si>
  <si>
    <r>
      <t>入聲韻尾 -p、-t、-k 分別併入韻尾 </t>
    </r>
    <r>
      <rPr>
        <sz val="16"/>
        <color rgb="FF24292F"/>
        <rFont val="Menlo"/>
        <family val="2"/>
      </rPr>
      <t>B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D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G</t>
    </r>
  </si>
  <si>
    <r>
      <t>鼻聲母視為濁塞聲母在鼻化韻母前的變體，</t>
    </r>
    <r>
      <rPr>
        <sz val="16"/>
        <color rgb="FF24292F"/>
        <rFont val="Helvetica"/>
        <family val="2"/>
      </rPr>
      <t>以韻母鼻化的有無來區別</t>
    </r>
    <r>
      <rPr>
        <sz val="16"/>
        <color rgb="FF24292F"/>
        <rFont val="Helvetica"/>
        <family val="2"/>
      </rPr>
      <t>足矣</t>
    </r>
  </si>
  <si>
    <t>鼻聲母 m、n、ng 的韻母（除了韻化子音 ng）都加上鼻化標記 N</t>
  </si>
  <si>
    <r>
      <t>鼻聲母 m、n、ng 分別併入濁塞聲母 </t>
    </r>
    <r>
      <rPr>
        <sz val="16"/>
        <color rgb="FF24292F"/>
        <rFont val="Menlo"/>
        <family val="2"/>
      </rPr>
      <t>b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d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g</t>
    </r>
  </si>
  <si>
    <r>
      <t>例如用 </t>
    </r>
    <r>
      <rPr>
        <sz val="16"/>
        <color rgb="FF24292F"/>
        <rFont val="Menlo"/>
        <family val="2"/>
      </rPr>
      <t>bNa</t>
    </r>
    <r>
      <rPr>
        <sz val="16"/>
        <color rgb="FF24292F"/>
        <rFont val="Helvetica"/>
        <family val="2"/>
      </rPr>
      <t>、</t>
    </r>
    <r>
      <rPr>
        <sz val="16"/>
        <color rgb="FF24292F"/>
        <rFont val="Menlo"/>
        <family val="2"/>
      </rPr>
      <t>bG</t>
    </r>
    <r>
      <rPr>
        <sz val="16"/>
        <color rgb="FF24292F"/>
        <rFont val="Helvetica"/>
        <family val="2"/>
      </rPr>
      <t> 分別代表 ma、mng</t>
    </r>
  </si>
  <si>
    <r>
      <t>用 </t>
    </r>
    <r>
      <rPr>
        <sz val="16"/>
        <color rgb="FF24292F"/>
        <rFont val="Menlo"/>
        <family val="2"/>
      </rPr>
      <t>iøG</t>
    </r>
    <r>
      <rPr>
        <sz val="16"/>
        <color rgb="FF24292F"/>
        <rFont val="Helvetica"/>
        <family val="2"/>
      </rPr>
      <t>（而不是用 </t>
    </r>
    <r>
      <rPr>
        <sz val="16"/>
        <color rgb="FF24292F"/>
        <rFont val="Menlo"/>
        <family val="2"/>
      </rPr>
      <t>iG</t>
    </r>
    <r>
      <rPr>
        <sz val="16"/>
        <color rgb="FF24292F"/>
        <rFont val="Helvetica"/>
        <family val="2"/>
      </rPr>
      <t>）代表韻母 ing 或 ik</t>
    </r>
  </si>
  <si>
    <r>
      <t>ㆴ</t>
    </r>
    <r>
      <rPr>
        <sz val="16"/>
        <color rgb="FF0C0301"/>
        <rFont val="Times New Roman"/>
        <family val="1"/>
      </rPr>
      <t>˙</t>
    </r>
    <phoneticPr fontId="1" type="noConversion"/>
  </si>
  <si>
    <t>ㆵ˙</t>
    <phoneticPr fontId="1" type="noConversion"/>
  </si>
  <si>
    <t>ㆻ˙</t>
    <phoneticPr fontId="1" type="noConversion"/>
  </si>
  <si>
    <t>ㆷ˙</t>
    <phoneticPr fontId="1" type="noConversion"/>
  </si>
  <si>
    <t>-p</t>
    <phoneticPr fontId="1" type="noConversion"/>
  </si>
  <si>
    <t>-t</t>
    <phoneticPr fontId="1" type="noConversion"/>
  </si>
  <si>
    <t>-k</t>
    <phoneticPr fontId="1" type="noConversion"/>
  </si>
  <si>
    <t>-h</t>
    <phoneticPr fontId="1" type="noConversion"/>
  </si>
  <si>
    <t>（略）</t>
    <phoneticPr fontId="1" type="noConversion"/>
  </si>
  <si>
    <t>聲母</t>
  </si>
  <si>
    <r>
      <t>p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P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b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t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T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d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k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K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g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c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C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z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s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h</t>
    </r>
  </si>
  <si>
    <t>韻母</t>
  </si>
  <si>
    <t>韻腹</t>
  </si>
  <si>
    <r>
      <t>i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u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a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o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ø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e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I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U</t>
    </r>
  </si>
  <si>
    <t>鼻化 + 韻腹</t>
  </si>
  <si>
    <r>
      <t>Ni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Na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No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Ne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NI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NU</t>
    </r>
  </si>
  <si>
    <t>韻腹 + 韻尾</t>
  </si>
  <si>
    <r>
      <t>iB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iD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uD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aB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aD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aG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oB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oG</t>
    </r>
  </si>
  <si>
    <t>介音 + 韻腹</t>
  </si>
  <si>
    <r>
      <t>iu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ia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iø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iU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ui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ua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ue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uI</t>
    </r>
  </si>
  <si>
    <t>鼻化 + 介音 + 韻腹</t>
  </si>
  <si>
    <r>
      <t>Niu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Nia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Nio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NiU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Nui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Nua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Nue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NuI</t>
    </r>
  </si>
  <si>
    <t>介音 + 韻腹 + 韻尾</t>
  </si>
  <si>
    <r>
      <t>iaB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iaD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iaG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ioG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iøG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uaD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uaG</t>
    </r>
  </si>
  <si>
    <t>韻化子音</t>
  </si>
  <si>
    <r>
      <t>B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G</t>
    </r>
  </si>
  <si>
    <t>調號</t>
  </si>
  <si>
    <r>
      <t>1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2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3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4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5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7</t>
    </r>
    <r>
      <rPr>
        <sz val="16"/>
        <color rgb="FF24292F"/>
        <rFont val="Helvetica"/>
        <family val="2"/>
      </rPr>
      <t> </t>
    </r>
    <r>
      <rPr>
        <sz val="16"/>
        <color rgb="FF24292F"/>
        <rFont val="Menlo"/>
        <family val="2"/>
      </rPr>
      <t>8</t>
    </r>
  </si>
  <si>
    <t>ㄑ-ㄧ-ㆵ</t>
    <phoneticPr fontId="1" type="noConversion"/>
  </si>
  <si>
    <r>
      <t>ㄒ-ㄧ-ㄚ-</t>
    </r>
    <r>
      <rPr>
        <sz val="18"/>
        <color rgb="FFFF0000"/>
        <rFont val="源樣黑體 L"/>
        <family val="3"/>
        <charset val="136"/>
      </rPr>
      <t>ㆷ˙</t>
    </r>
    <phoneticPr fontId="1" type="noConversion"/>
  </si>
  <si>
    <t>ㄅ-ㄧ-ㄢ-ᒻ</t>
    <phoneticPr fontId="1" type="noConversion"/>
  </si>
  <si>
    <t>aD = an = ㄢ</t>
    <phoneticPr fontId="1" type="noConversion"/>
  </si>
  <si>
    <t>ㄗ-ㄚ-ㆴ˙</t>
    <phoneticPr fontId="1" type="noConversion"/>
  </si>
  <si>
    <r>
      <t>ㄅ-ㆤ-</t>
    </r>
    <r>
      <rPr>
        <sz val="18"/>
        <color rgb="FFFF0000"/>
        <rFont val="源樣黑體 L"/>
        <family val="3"/>
        <charset val="136"/>
      </rPr>
      <t>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</si>
</sst>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源樣黑體 L"/>
      <family val="3"/>
      <charset val="136"/>
    </font>
    <font>
      <sz val="36"/>
      <color theme="1"/>
      <name val="黒体-繁"/>
      <family val="2"/>
      <charset val="136"/>
    </font>
    <font>
      <sz val="36"/>
      <color rgb="FFFF0000"/>
      <name val="黒体-繁"/>
      <family val="2"/>
      <charset val="136"/>
    </font>
    <font>
      <sz val="18"/>
      <color theme="8" tint="-0.249977111117893"/>
      <name val="黒体-繁"/>
      <family val="2"/>
      <charset val="136"/>
    </font>
    <font>
      <sz val="36"/>
      <color rgb="FFFF0000"/>
      <name val="Heiti TC Light"/>
      <charset val="136"/>
    </font>
    <font>
      <sz val="20"/>
      <color rgb="FFFF0000"/>
      <name val="黒体-繁"/>
      <family val="2"/>
      <charset val="136"/>
    </font>
    <font>
      <sz val="14"/>
      <color theme="8" tint="-0.249977111117893"/>
      <name val="黒体-繁"/>
      <family val="2"/>
      <charset val="136"/>
    </font>
    <font>
      <sz val="12"/>
      <color rgb="FF0A3069"/>
      <name val="Cambria"/>
      <family val="1"/>
    </font>
    <font>
      <sz val="28"/>
      <color theme="9"/>
      <name val="黒体-繁"/>
      <family val="2"/>
      <charset val="136"/>
    </font>
    <font>
      <sz val="22"/>
      <color rgb="FFFF0000"/>
      <name val="黒体-繁"/>
      <family val="2"/>
      <charset val="136"/>
    </font>
    <font>
      <sz val="16"/>
      <color rgb="FF24292F"/>
      <name val="Menlo"/>
      <family val="2"/>
    </font>
    <font>
      <sz val="18"/>
      <color rgb="FF24292F"/>
      <name val="源樣黑體 L"/>
      <family val="3"/>
      <charset val="136"/>
    </font>
    <font>
      <sz val="18"/>
      <color rgb="FFC00000"/>
      <name val="源樣黑體 L"/>
      <family val="3"/>
      <charset val="136"/>
    </font>
    <font>
      <sz val="16"/>
      <color rgb="FF24292F"/>
      <name val="Helvetica"/>
      <family val="2"/>
    </font>
    <font>
      <sz val="16"/>
      <color rgb="FF24292F"/>
      <name val="Helvetica"/>
      <family val="2"/>
    </font>
    <font>
      <sz val="16"/>
      <color rgb="FF0C0301"/>
      <name val="Helvetica"/>
      <family val="2"/>
    </font>
    <font>
      <sz val="16"/>
      <color rgb="FF0C0301"/>
      <name val="Times New Roman"/>
      <family val="1"/>
    </font>
    <font>
      <sz val="18"/>
      <color theme="7"/>
      <name val="源樣黑體 L"/>
      <family val="3"/>
      <charset val="136"/>
    </font>
    <font>
      <sz val="18"/>
      <color rgb="FFFF0000"/>
      <name val="源樣黑體 L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9" fillId="0" borderId="0" xfId="0" applyFont="1">
      <alignment vertical="center"/>
    </xf>
    <xf numFmtId="0" fontId="0" fillId="0" borderId="0" xfId="0" applyNumberFormat="1">
      <alignment vertical="center"/>
    </xf>
    <xf numFmtId="0" fontId="4" fillId="3" borderId="2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 vertical="top"/>
    </xf>
    <xf numFmtId="0" fontId="10" fillId="3" borderId="3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center" vertical="top"/>
    </xf>
    <xf numFmtId="0" fontId="12" fillId="0" borderId="0" xfId="0" applyFont="1">
      <alignment vertical="center"/>
    </xf>
    <xf numFmtId="0" fontId="6" fillId="4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quotePrefix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19" fillId="0" borderId="0" xfId="0" applyFont="1">
      <alignment vertical="center"/>
    </xf>
  </cellXfs>
  <cellStyles count="1">
    <cellStyle name="一般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family val="3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family val="3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family val="3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family val="3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family val="3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family val="3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family val="3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family val="3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family val="3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family val="3"/>
        <charset val="136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family val="3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family val="3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family val="3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family val="3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152EB-74ED-B848-A730-F3E99F0BED7E}" name="表格1" displayName="表格1" ref="A1:B58" totalsRowShown="0" headerRowDxfId="7" dataDxfId="6">
  <autoFilter ref="A1:B58" xr:uid="{E18152EB-74ED-B848-A730-F3E99F0BED7E}"/>
  <tableColumns count="2">
    <tableColumn id="1" xr3:uid="{FF00697F-7C2C-7645-8ADF-D2C96974AF8E}" name="按鍵字元" dataDxfId="9">
      <calculatedColumnFormula xml:space="preserve"> MID($E$1, ROW(), 1)</calculatedColumnFormula>
    </tableColumn>
    <tableColumn id="2" xr3:uid="{12BDAD36-B561-8244-859B-380AC46B3783}" name="注音符號" dataDxfId="8">
      <calculatedColumnFormula xml:space="preserve"> MID($E$2, ROW(), 1)</calculatedColumnFormula>
    </tableColumn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541FEE-F597-B245-8658-4B994616D5BE}" name="表格4" displayName="表格4" ref="D1:G27" totalsRowShown="0" headerRowDxfId="2" dataDxfId="3">
  <autoFilter ref="D1:G27" xr:uid="{B6541FEE-F597-B245-8658-4B994616D5BE}"/>
  <tableColumns count="4">
    <tableColumn id="1" xr3:uid="{36F5E76F-0164-2C40-BC40-1267A619B626}" name="按鍵字元" dataDxfId="5"/>
    <tableColumn id="2" xr3:uid="{AF5FF943-58C0-3E40-A5E8-EDBBDC83F680}" name="注音符號" dataDxfId="4"/>
    <tableColumn id="4" xr3:uid="{B05E4785-B477-F347-B8BF-ECF931B23523}" name="台羅拼音" dataDxfId="0"/>
    <tableColumn id="3" xr3:uid="{473CB5B2-2664-8E40-B355-50FFD34BF5A8}" name="發音要點" dataDxfId="1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CD97BA-66B0-E743-BECF-F0B7D0E83924}" name="表格1_3" displayName="表格1_3" ref="A1:B58" totalsRowShown="0" headerRowDxfId="13" dataDxfId="12">
  <autoFilter ref="A1:B58" xr:uid="{E18152EB-74ED-B848-A730-F3E99F0BED7E}"/>
  <tableColumns count="2">
    <tableColumn id="1" xr3:uid="{A3001075-E380-C04F-ACD7-F1CC1AEFFC87}" name="按鍵字元" dataDxfId="11">
      <calculatedColumnFormula xml:space="preserve"> MID($E$1, ROW(), 1)</calculatedColumnFormula>
    </tableColumn>
    <tableColumn id="2" xr3:uid="{1CEB9AD0-EB09-5842-B9EA-9C34ED7F04B3}" name="注音符號" dataDxfId="10">
      <calculatedColumnFormula xml:space="preserve"> MID($E$2, ROW(), 1)</calculatedColumnFormula>
    </tableColumn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8867-7693-3B4A-ACFA-6104100AA875}">
  <dimension ref="A1:J58"/>
  <sheetViews>
    <sheetView workbookViewId="0">
      <pane ySplit="1" topLeftCell="A2" activePane="bottomLeft" state="frozen"/>
      <selection pane="bottomLeft" activeCell="G1" sqref="G1"/>
    </sheetView>
  </sheetViews>
  <sheetFormatPr baseColWidth="10" defaultRowHeight="21"/>
  <cols>
    <col min="1" max="1" width="10.69921875" style="3"/>
    <col min="2" max="2" width="10.69921875" style="4"/>
    <col min="3" max="3" width="3.3984375" style="1" customWidth="1"/>
    <col min="4" max="16384" width="10.69921875" style="1"/>
  </cols>
  <sheetData>
    <row r="1" spans="1:10">
      <c r="A1" s="3" t="s">
        <v>3</v>
      </c>
      <c r="B1" s="4" t="s">
        <v>5</v>
      </c>
      <c r="D1" s="1" t="s">
        <v>2</v>
      </c>
      <c r="E1" s="1" t="s">
        <v>4</v>
      </c>
      <c r="F1" s="1" t="s">
        <v>120</v>
      </c>
      <c r="G1" s="1" t="s">
        <v>157</v>
      </c>
    </row>
    <row r="2" spans="1:10">
      <c r="A2" s="3">
        <v>1</v>
      </c>
      <c r="B2" s="4" t="s">
        <v>115</v>
      </c>
      <c r="D2" s="1" t="s">
        <v>43</v>
      </c>
      <c r="E2" s="1" t="s">
        <v>114</v>
      </c>
      <c r="F2" s="1" t="s">
        <v>121</v>
      </c>
      <c r="J2" s="1" t="s">
        <v>116</v>
      </c>
    </row>
    <row r="3" spans="1:10">
      <c r="A3" s="3" t="s">
        <v>113</v>
      </c>
      <c r="B3" s="4" t="s">
        <v>112</v>
      </c>
      <c r="D3" s="1" t="s">
        <v>124</v>
      </c>
      <c r="E3" s="1" t="s">
        <v>110</v>
      </c>
      <c r="F3" s="1" t="s">
        <v>122</v>
      </c>
      <c r="G3" s="1" t="s">
        <v>118</v>
      </c>
      <c r="J3" s="1" t="s">
        <v>117</v>
      </c>
    </row>
    <row r="4" spans="1:10">
      <c r="A4" s="3" t="s">
        <v>111</v>
      </c>
      <c r="B4" s="4" t="s">
        <v>110</v>
      </c>
      <c r="D4" s="1" t="s">
        <v>20</v>
      </c>
      <c r="E4" s="1" t="s">
        <v>112</v>
      </c>
      <c r="F4" s="1" t="s">
        <v>123</v>
      </c>
      <c r="G4" s="1" t="s">
        <v>119</v>
      </c>
    </row>
    <row r="5" spans="1:10">
      <c r="A5" s="3" t="s">
        <v>109</v>
      </c>
      <c r="B5" s="4" t="s">
        <v>108</v>
      </c>
      <c r="D5" s="1" t="s">
        <v>18</v>
      </c>
      <c r="E5" s="1" t="s">
        <v>106</v>
      </c>
      <c r="F5" s="1" t="s">
        <v>146</v>
      </c>
    </row>
    <row r="6" spans="1:10">
      <c r="A6" s="3" t="s">
        <v>107</v>
      </c>
      <c r="B6" s="4" t="s">
        <v>106</v>
      </c>
      <c r="D6" s="1" t="s">
        <v>125</v>
      </c>
      <c r="E6" s="1" t="s">
        <v>104</v>
      </c>
      <c r="F6" s="1" t="s">
        <v>147</v>
      </c>
      <c r="G6" s="1" t="s">
        <v>118</v>
      </c>
    </row>
    <row r="7" spans="1:10">
      <c r="A7" s="3" t="s">
        <v>105</v>
      </c>
      <c r="B7" s="4" t="s">
        <v>104</v>
      </c>
      <c r="D7" s="1" t="s">
        <v>95</v>
      </c>
      <c r="E7" s="1" t="s">
        <v>100</v>
      </c>
      <c r="F7" s="1" t="s">
        <v>148</v>
      </c>
    </row>
    <row r="8" spans="1:10">
      <c r="A8" s="3" t="s">
        <v>103</v>
      </c>
      <c r="B8" s="4" t="s">
        <v>102</v>
      </c>
      <c r="D8" s="1" t="s">
        <v>65</v>
      </c>
      <c r="E8" s="1" t="s">
        <v>98</v>
      </c>
      <c r="F8" s="1" t="s">
        <v>149</v>
      </c>
    </row>
    <row r="9" spans="1:10">
      <c r="A9" s="3" t="s">
        <v>101</v>
      </c>
      <c r="B9" s="4" t="s">
        <v>100</v>
      </c>
      <c r="D9" s="1" t="s">
        <v>126</v>
      </c>
      <c r="E9" s="1" t="s">
        <v>94</v>
      </c>
      <c r="F9" s="1" t="s">
        <v>150</v>
      </c>
      <c r="G9" s="1" t="s">
        <v>118</v>
      </c>
    </row>
    <row r="10" spans="1:10">
      <c r="A10" s="3" t="s">
        <v>99</v>
      </c>
      <c r="B10" s="4" t="s">
        <v>98</v>
      </c>
      <c r="D10" s="1" t="s">
        <v>16</v>
      </c>
      <c r="E10" s="1" t="s">
        <v>96</v>
      </c>
      <c r="F10" s="1" t="s">
        <v>151</v>
      </c>
      <c r="G10" s="1" t="s">
        <v>119</v>
      </c>
    </row>
    <row r="11" spans="1:10">
      <c r="A11" s="3" t="s">
        <v>97</v>
      </c>
      <c r="B11" s="4" t="s">
        <v>96</v>
      </c>
      <c r="D11" s="1" t="s">
        <v>91</v>
      </c>
      <c r="E11" s="1" t="s">
        <v>80</v>
      </c>
      <c r="F11" s="1" t="s">
        <v>152</v>
      </c>
    </row>
    <row r="12" spans="1:10">
      <c r="A12" s="3" t="s">
        <v>95</v>
      </c>
      <c r="B12" s="4" t="s">
        <v>94</v>
      </c>
      <c r="D12" s="1" t="s">
        <v>127</v>
      </c>
      <c r="E12" s="1" t="s">
        <v>76</v>
      </c>
      <c r="F12" s="1" t="s">
        <v>153</v>
      </c>
      <c r="G12" s="1" t="s">
        <v>118</v>
      </c>
    </row>
    <row r="13" spans="1:10">
      <c r="A13" s="3" t="s">
        <v>93</v>
      </c>
      <c r="B13" s="4" t="s">
        <v>92</v>
      </c>
      <c r="D13" s="1" t="s">
        <v>14</v>
      </c>
      <c r="E13" s="1" t="s">
        <v>78</v>
      </c>
      <c r="F13" s="1" t="s">
        <v>154</v>
      </c>
      <c r="G13" s="1" t="s">
        <v>119</v>
      </c>
    </row>
    <row r="14" spans="1:10">
      <c r="A14" s="3" t="s">
        <v>91</v>
      </c>
      <c r="B14" s="4" t="s">
        <v>90</v>
      </c>
      <c r="D14" s="1" t="s">
        <v>103</v>
      </c>
      <c r="E14" s="1" t="s">
        <v>74</v>
      </c>
      <c r="F14" s="1" t="s">
        <v>155</v>
      </c>
    </row>
    <row r="15" spans="1:10">
      <c r="A15" s="3" t="s">
        <v>89</v>
      </c>
      <c r="B15" s="4" t="s">
        <v>88</v>
      </c>
      <c r="D15" s="1" t="s">
        <v>77</v>
      </c>
      <c r="E15" s="1" t="s">
        <v>90</v>
      </c>
      <c r="F15" s="1" t="s">
        <v>156</v>
      </c>
    </row>
    <row r="16" spans="1:10">
      <c r="A16" s="3" t="s">
        <v>87</v>
      </c>
      <c r="B16" s="4" t="s">
        <v>86</v>
      </c>
      <c r="D16" s="1" t="s">
        <v>69</v>
      </c>
      <c r="E16" s="1" t="s">
        <v>32</v>
      </c>
      <c r="F16" s="1" t="s">
        <v>133</v>
      </c>
    </row>
    <row r="17" spans="1:6">
      <c r="A17" s="3" t="s">
        <v>85</v>
      </c>
      <c r="B17" s="4" t="s">
        <v>84</v>
      </c>
      <c r="D17" s="1" t="s">
        <v>33</v>
      </c>
      <c r="E17" s="1" t="s">
        <v>28</v>
      </c>
      <c r="F17" s="1" t="s">
        <v>134</v>
      </c>
    </row>
    <row r="18" spans="1:6">
      <c r="A18" s="3" t="s">
        <v>83</v>
      </c>
      <c r="B18" s="4" t="s">
        <v>82</v>
      </c>
      <c r="D18" s="1" t="s">
        <v>109</v>
      </c>
      <c r="E18" s="1" t="s">
        <v>72</v>
      </c>
      <c r="F18" s="1" t="s">
        <v>135</v>
      </c>
    </row>
    <row r="19" spans="1:6">
      <c r="A19" s="3" t="s">
        <v>81</v>
      </c>
      <c r="B19" s="4" t="s">
        <v>80</v>
      </c>
      <c r="D19" s="1" t="s">
        <v>63</v>
      </c>
      <c r="E19" s="1" t="s">
        <v>68</v>
      </c>
      <c r="F19" s="1" t="s">
        <v>136</v>
      </c>
    </row>
    <row r="20" spans="1:6">
      <c r="A20" s="3" t="s">
        <v>79</v>
      </c>
      <c r="B20" s="4" t="s">
        <v>78</v>
      </c>
      <c r="D20" s="1" t="s">
        <v>128</v>
      </c>
      <c r="E20" s="1" t="s">
        <v>64</v>
      </c>
      <c r="F20" s="1" t="s">
        <v>137</v>
      </c>
    </row>
    <row r="21" spans="1:6">
      <c r="A21" s="3" t="s">
        <v>77</v>
      </c>
      <c r="B21" s="4" t="s">
        <v>76</v>
      </c>
      <c r="D21" s="1" t="s">
        <v>99</v>
      </c>
      <c r="E21" s="1" t="s">
        <v>62</v>
      </c>
      <c r="F21" s="1" t="s">
        <v>138</v>
      </c>
    </row>
    <row r="22" spans="1:6">
      <c r="A22" s="3" t="s">
        <v>75</v>
      </c>
      <c r="B22" s="4" t="s">
        <v>74</v>
      </c>
      <c r="D22" s="1" t="s">
        <v>67</v>
      </c>
      <c r="E22" s="1" t="s">
        <v>58</v>
      </c>
      <c r="F22" s="1" t="s">
        <v>140</v>
      </c>
    </row>
    <row r="23" spans="1:6">
      <c r="A23" s="3" t="s">
        <v>73</v>
      </c>
      <c r="B23" s="4" t="s">
        <v>72</v>
      </c>
      <c r="D23" s="1" t="s">
        <v>31</v>
      </c>
      <c r="E23" s="1" t="s">
        <v>54</v>
      </c>
      <c r="F23" s="1" t="s">
        <v>139</v>
      </c>
    </row>
    <row r="24" spans="1:6">
      <c r="A24" s="3" t="s">
        <v>71</v>
      </c>
      <c r="B24" s="4" t="s">
        <v>70</v>
      </c>
      <c r="D24" s="1" t="s">
        <v>129</v>
      </c>
      <c r="E24" s="1" t="s">
        <v>46</v>
      </c>
      <c r="F24" s="1" t="s">
        <v>141</v>
      </c>
    </row>
    <row r="25" spans="1:6">
      <c r="A25" s="3" t="s">
        <v>69</v>
      </c>
      <c r="B25" s="4" t="s">
        <v>68</v>
      </c>
      <c r="D25" s="1" t="s">
        <v>93</v>
      </c>
      <c r="E25" s="1" t="s">
        <v>42</v>
      </c>
      <c r="F25" s="1" t="s">
        <v>142</v>
      </c>
    </row>
    <row r="26" spans="1:6">
      <c r="A26" s="3" t="s">
        <v>67</v>
      </c>
      <c r="B26" s="4" t="s">
        <v>66</v>
      </c>
      <c r="D26" s="1" t="s">
        <v>130</v>
      </c>
      <c r="E26" s="1" t="s">
        <v>34</v>
      </c>
      <c r="F26" s="1" t="s">
        <v>143</v>
      </c>
    </row>
    <row r="27" spans="1:6">
      <c r="A27" s="3" t="s">
        <v>65</v>
      </c>
      <c r="B27" s="4" t="s">
        <v>64</v>
      </c>
      <c r="D27" s="1" t="s">
        <v>131</v>
      </c>
      <c r="E27" s="1" t="s">
        <v>132</v>
      </c>
      <c r="F27" s="1" t="s">
        <v>145</v>
      </c>
    </row>
    <row r="28" spans="1:6">
      <c r="A28" s="3" t="s">
        <v>63</v>
      </c>
      <c r="B28" s="4" t="s">
        <v>62</v>
      </c>
    </row>
    <row r="29" spans="1:6">
      <c r="A29" s="3" t="s">
        <v>61</v>
      </c>
      <c r="B29" s="4" t="s">
        <v>60</v>
      </c>
      <c r="D29" s="1" t="str">
        <f t="shared" ref="D3:D58" si="0" xml:space="preserve"> MID($J$2, ROW()-1, 1)</f>
        <v/>
      </c>
      <c r="E29" s="1" t="str">
        <f t="shared" ref="E3:E58" si="1" xml:space="preserve"> MID($J$3, ROW()-1, 1)</f>
        <v/>
      </c>
    </row>
    <row r="30" spans="1:6">
      <c r="A30" s="3" t="s">
        <v>59</v>
      </c>
      <c r="B30" s="4" t="s">
        <v>58</v>
      </c>
      <c r="D30" s="1" t="str">
        <f t="shared" si="0"/>
        <v/>
      </c>
      <c r="E30" s="1" t="str">
        <f t="shared" si="1"/>
        <v/>
      </c>
    </row>
    <row r="31" spans="1:6">
      <c r="A31" s="3" t="s">
        <v>57</v>
      </c>
      <c r="B31" s="4" t="s">
        <v>56</v>
      </c>
      <c r="D31" s="1" t="str">
        <f t="shared" si="0"/>
        <v/>
      </c>
      <c r="E31" s="1" t="str">
        <f t="shared" si="1"/>
        <v/>
      </c>
    </row>
    <row r="32" spans="1:6">
      <c r="A32" s="3" t="s">
        <v>55</v>
      </c>
      <c r="B32" s="4" t="s">
        <v>54</v>
      </c>
      <c r="D32" s="1" t="str">
        <f t="shared" si="0"/>
        <v/>
      </c>
      <c r="E32" s="1" t="str">
        <f t="shared" si="1"/>
        <v/>
      </c>
    </row>
    <row r="33" spans="1:5">
      <c r="A33" s="3" t="s">
        <v>53</v>
      </c>
      <c r="B33" s="4" t="s">
        <v>52</v>
      </c>
      <c r="D33" s="1" t="str">
        <f t="shared" si="0"/>
        <v/>
      </c>
      <c r="E33" s="1" t="str">
        <f t="shared" si="1"/>
        <v/>
      </c>
    </row>
    <row r="34" spans="1:5">
      <c r="A34" s="3" t="s">
        <v>51</v>
      </c>
      <c r="B34" s="4" t="s">
        <v>50</v>
      </c>
      <c r="D34" s="1" t="str">
        <f t="shared" si="0"/>
        <v/>
      </c>
      <c r="E34" s="1" t="str">
        <f t="shared" si="1"/>
        <v/>
      </c>
    </row>
    <row r="35" spans="1:5">
      <c r="A35" s="3" t="s">
        <v>49</v>
      </c>
      <c r="B35" s="4" t="s">
        <v>48</v>
      </c>
      <c r="D35" s="1" t="str">
        <f t="shared" si="0"/>
        <v/>
      </c>
      <c r="E35" s="1" t="str">
        <f t="shared" si="1"/>
        <v/>
      </c>
    </row>
    <row r="36" spans="1:5">
      <c r="A36" s="3" t="s">
        <v>47</v>
      </c>
      <c r="B36" s="4" t="s">
        <v>46</v>
      </c>
      <c r="D36" s="1" t="str">
        <f t="shared" si="0"/>
        <v/>
      </c>
      <c r="E36" s="1" t="str">
        <f t="shared" si="1"/>
        <v/>
      </c>
    </row>
    <row r="37" spans="1:5">
      <c r="A37" s="3" t="s">
        <v>45</v>
      </c>
      <c r="B37" s="4" t="s">
        <v>44</v>
      </c>
      <c r="D37" s="1" t="str">
        <f t="shared" si="0"/>
        <v/>
      </c>
      <c r="E37" s="1" t="str">
        <f t="shared" si="1"/>
        <v/>
      </c>
    </row>
    <row r="38" spans="1:5">
      <c r="A38" s="3" t="s">
        <v>43</v>
      </c>
      <c r="B38" s="4" t="s">
        <v>42</v>
      </c>
      <c r="D38" s="1" t="str">
        <f t="shared" si="0"/>
        <v/>
      </c>
      <c r="E38" s="1" t="str">
        <f t="shared" si="1"/>
        <v/>
      </c>
    </row>
    <row r="39" spans="1:5">
      <c r="A39" s="3" t="s">
        <v>41</v>
      </c>
      <c r="B39" s="4" t="s">
        <v>40</v>
      </c>
      <c r="D39" s="1" t="str">
        <f t="shared" si="0"/>
        <v/>
      </c>
      <c r="E39" s="1" t="str">
        <f t="shared" si="1"/>
        <v/>
      </c>
    </row>
    <row r="40" spans="1:5">
      <c r="A40" s="3" t="s">
        <v>39</v>
      </c>
      <c r="B40" s="4" t="s">
        <v>38</v>
      </c>
      <c r="D40" s="1" t="str">
        <f t="shared" si="0"/>
        <v/>
      </c>
      <c r="E40" s="1" t="str">
        <f t="shared" si="1"/>
        <v/>
      </c>
    </row>
    <row r="41" spans="1:5">
      <c r="A41" s="3" t="s">
        <v>37</v>
      </c>
      <c r="B41" s="4" t="s">
        <v>36</v>
      </c>
      <c r="D41" s="1" t="str">
        <f t="shared" si="0"/>
        <v/>
      </c>
      <c r="E41" s="1" t="str">
        <f t="shared" si="1"/>
        <v/>
      </c>
    </row>
    <row r="42" spans="1:5">
      <c r="A42" s="3" t="s">
        <v>35</v>
      </c>
      <c r="B42" s="4" t="s">
        <v>34</v>
      </c>
      <c r="D42" s="1" t="str">
        <f t="shared" si="0"/>
        <v/>
      </c>
      <c r="E42" s="1" t="str">
        <f t="shared" si="1"/>
        <v/>
      </c>
    </row>
    <row r="43" spans="1:5">
      <c r="A43" s="3" t="s">
        <v>33</v>
      </c>
      <c r="B43" s="4" t="s">
        <v>32</v>
      </c>
      <c r="D43" s="1" t="str">
        <f t="shared" si="0"/>
        <v/>
      </c>
      <c r="E43" s="1" t="str">
        <f t="shared" si="1"/>
        <v/>
      </c>
    </row>
    <row r="44" spans="1:5">
      <c r="A44" s="3" t="s">
        <v>31</v>
      </c>
      <c r="B44" s="4" t="s">
        <v>30</v>
      </c>
      <c r="D44" s="1" t="str">
        <f t="shared" si="0"/>
        <v/>
      </c>
      <c r="E44" s="1" t="str">
        <f t="shared" si="1"/>
        <v/>
      </c>
    </row>
    <row r="45" spans="1:5">
      <c r="A45" s="3" t="s">
        <v>29</v>
      </c>
      <c r="B45" s="4" t="s">
        <v>28</v>
      </c>
      <c r="D45" s="1" t="str">
        <f t="shared" si="0"/>
        <v/>
      </c>
      <c r="E45" s="1" t="str">
        <f t="shared" si="1"/>
        <v/>
      </c>
    </row>
    <row r="46" spans="1:5">
      <c r="A46" s="3" t="s">
        <v>27</v>
      </c>
      <c r="B46" s="4" t="s">
        <v>26</v>
      </c>
      <c r="D46" s="1" t="str">
        <f t="shared" si="0"/>
        <v/>
      </c>
      <c r="E46" s="1" t="str">
        <f t="shared" si="1"/>
        <v/>
      </c>
    </row>
    <row r="47" spans="1:5">
      <c r="A47" s="3" t="s">
        <v>25</v>
      </c>
      <c r="B47" s="4" t="s">
        <v>25</v>
      </c>
      <c r="D47" s="1" t="str">
        <f t="shared" si="0"/>
        <v/>
      </c>
      <c r="E47" s="1" t="str">
        <f t="shared" si="1"/>
        <v/>
      </c>
    </row>
    <row r="48" spans="1:5">
      <c r="A48" s="3" t="s">
        <v>24</v>
      </c>
      <c r="B48" s="4" t="s">
        <v>23</v>
      </c>
      <c r="D48" s="1" t="str">
        <f t="shared" si="0"/>
        <v/>
      </c>
      <c r="E48" s="1" t="str">
        <f t="shared" si="1"/>
        <v/>
      </c>
    </row>
    <row r="49" spans="1:5">
      <c r="A49" s="3" t="s">
        <v>22</v>
      </c>
      <c r="B49" s="4" t="s">
        <v>21</v>
      </c>
      <c r="D49" s="1" t="str">
        <f t="shared" si="0"/>
        <v/>
      </c>
      <c r="E49" s="1" t="str">
        <f t="shared" si="1"/>
        <v/>
      </c>
    </row>
    <row r="50" spans="1:5">
      <c r="A50" s="3" t="s">
        <v>20</v>
      </c>
      <c r="B50" s="4" t="s">
        <v>19</v>
      </c>
      <c r="D50" s="1" t="str">
        <f t="shared" si="0"/>
        <v/>
      </c>
      <c r="E50" s="1" t="str">
        <f t="shared" si="1"/>
        <v/>
      </c>
    </row>
    <row r="51" spans="1:5">
      <c r="A51" s="3" t="s">
        <v>18</v>
      </c>
      <c r="B51" s="4" t="s">
        <v>17</v>
      </c>
      <c r="D51" s="1" t="str">
        <f t="shared" si="0"/>
        <v/>
      </c>
      <c r="E51" s="1" t="str">
        <f t="shared" si="1"/>
        <v/>
      </c>
    </row>
    <row r="52" spans="1:5">
      <c r="A52" s="3" t="s">
        <v>16</v>
      </c>
      <c r="B52" s="4" t="s">
        <v>15</v>
      </c>
      <c r="D52" s="1" t="str">
        <f t="shared" si="0"/>
        <v/>
      </c>
      <c r="E52" s="1" t="str">
        <f t="shared" si="1"/>
        <v/>
      </c>
    </row>
    <row r="53" spans="1:5">
      <c r="A53" s="3" t="s">
        <v>14</v>
      </c>
      <c r="B53" s="4" t="s">
        <v>13</v>
      </c>
      <c r="D53" s="1" t="str">
        <f t="shared" si="0"/>
        <v/>
      </c>
      <c r="E53" s="1" t="str">
        <f t="shared" si="1"/>
        <v/>
      </c>
    </row>
    <row r="54" spans="1:5">
      <c r="A54" s="3" t="s">
        <v>12</v>
      </c>
      <c r="B54" s="4" t="s">
        <v>11</v>
      </c>
      <c r="D54" s="1" t="str">
        <f t="shared" si="0"/>
        <v/>
      </c>
      <c r="E54" s="1" t="str">
        <f t="shared" si="1"/>
        <v/>
      </c>
    </row>
    <row r="55" spans="1:5">
      <c r="A55" s="3" t="s">
        <v>10</v>
      </c>
      <c r="B55" s="4" t="s">
        <v>9</v>
      </c>
      <c r="D55" s="1" t="str">
        <f t="shared" si="0"/>
        <v/>
      </c>
      <c r="E55" s="1" t="str">
        <f t="shared" si="1"/>
        <v/>
      </c>
    </row>
    <row r="56" spans="1:5">
      <c r="A56" s="3" t="s">
        <v>8</v>
      </c>
      <c r="B56" s="4" t="s">
        <v>7</v>
      </c>
      <c r="D56" s="1" t="str">
        <f t="shared" si="0"/>
        <v/>
      </c>
      <c r="E56" s="1" t="str">
        <f t="shared" si="1"/>
        <v/>
      </c>
    </row>
    <row r="57" spans="1:5">
      <c r="A57" s="3" t="s">
        <v>6</v>
      </c>
      <c r="B57" s="4" t="s">
        <v>6</v>
      </c>
      <c r="D57" s="1" t="str">
        <f t="shared" si="0"/>
        <v/>
      </c>
      <c r="E57" s="1" t="str">
        <f t="shared" si="1"/>
        <v/>
      </c>
    </row>
    <row r="58" spans="1:5">
      <c r="A58" s="3" t="str">
        <f xml:space="preserve"> MID($E$1, ROW(), 1)</f>
        <v/>
      </c>
      <c r="B58" s="4" t="str">
        <f xml:space="preserve"> MID($E$2, ROW(), 1)</f>
        <v/>
      </c>
      <c r="D58" s="1" t="str">
        <f t="shared" si="0"/>
        <v/>
      </c>
      <c r="E58" s="1" t="str">
        <f t="shared" si="1"/>
        <v/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F2B5-2244-114F-AAAA-9DC176F2B239}">
  <dimension ref="B2:AD46"/>
  <sheetViews>
    <sheetView showGridLines="0" tabSelected="1" workbookViewId="0">
      <pane ySplit="11" topLeftCell="A12" activePane="bottomLeft" state="frozen"/>
      <selection pane="bottomLeft" activeCell="Q22" sqref="Q22"/>
    </sheetView>
  </sheetViews>
  <sheetFormatPr baseColWidth="10" defaultRowHeight="22"/>
  <cols>
    <col min="1" max="1" width="2.09765625" customWidth="1"/>
    <col min="2" max="2" width="2.796875" customWidth="1"/>
    <col min="3" max="28" width="5.59765625" customWidth="1"/>
    <col min="30" max="30" width="10.69921875" style="19"/>
  </cols>
  <sheetData>
    <row r="2" spans="2:29">
      <c r="C2" s="9">
        <v>1</v>
      </c>
      <c r="D2" s="9"/>
      <c r="E2" s="9">
        <v>2</v>
      </c>
      <c r="F2" s="9"/>
      <c r="G2" s="9">
        <v>3</v>
      </c>
      <c r="H2" s="9"/>
      <c r="I2" s="9">
        <v>4</v>
      </c>
      <c r="J2" s="9"/>
      <c r="K2" s="9">
        <v>5</v>
      </c>
      <c r="L2" s="9"/>
      <c r="M2" s="9">
        <v>6</v>
      </c>
      <c r="N2" s="9"/>
      <c r="O2" s="9">
        <v>7</v>
      </c>
      <c r="P2" s="9"/>
      <c r="Q2" s="9">
        <v>8</v>
      </c>
      <c r="R2" s="9"/>
      <c r="S2" s="9">
        <v>9</v>
      </c>
      <c r="T2" s="9"/>
      <c r="U2" s="9">
        <v>10</v>
      </c>
      <c r="V2" s="9"/>
      <c r="W2" s="9">
        <v>11</v>
      </c>
      <c r="X2" s="9"/>
      <c r="Y2" s="9">
        <v>12</v>
      </c>
      <c r="Z2" s="9"/>
      <c r="AA2" s="9">
        <v>13</v>
      </c>
      <c r="AB2" s="9"/>
    </row>
    <row r="3" spans="2:29" ht="42" customHeight="1">
      <c r="B3" s="8">
        <v>1</v>
      </c>
      <c r="C3" s="10" t="s">
        <v>159</v>
      </c>
      <c r="D3" s="34" t="s">
        <v>115</v>
      </c>
      <c r="E3" s="10" t="s">
        <v>107</v>
      </c>
      <c r="F3" s="22" t="s">
        <v>164</v>
      </c>
      <c r="G3" s="10">
        <v>3</v>
      </c>
      <c r="H3" s="22" t="s">
        <v>201</v>
      </c>
      <c r="I3" s="10">
        <v>4</v>
      </c>
      <c r="J3" s="22" t="s">
        <v>200</v>
      </c>
      <c r="K3" s="10">
        <v>5</v>
      </c>
      <c r="L3" s="22" t="s">
        <v>203</v>
      </c>
      <c r="M3" s="26">
        <v>6</v>
      </c>
      <c r="N3" s="27" t="s">
        <v>202</v>
      </c>
      <c r="O3" s="26">
        <v>7</v>
      </c>
      <c r="P3" s="27" t="s">
        <v>204</v>
      </c>
      <c r="Q3" s="26" t="s">
        <v>73</v>
      </c>
      <c r="R3" s="33" t="s">
        <v>182</v>
      </c>
      <c r="S3" s="26" t="s">
        <v>59</v>
      </c>
      <c r="T3" s="27" t="s">
        <v>185</v>
      </c>
      <c r="U3" s="26" t="s">
        <v>45</v>
      </c>
      <c r="V3" s="27" t="s">
        <v>189</v>
      </c>
      <c r="W3" s="26" t="s">
        <v>209</v>
      </c>
      <c r="X3" s="27" t="s">
        <v>193</v>
      </c>
      <c r="Y3" s="26" t="s">
        <v>210</v>
      </c>
      <c r="Z3" s="27"/>
      <c r="AA3" s="15"/>
      <c r="AB3" s="16"/>
    </row>
    <row r="4" spans="2:29" ht="42" customHeight="1">
      <c r="B4" s="8"/>
      <c r="C4" s="24" t="s">
        <v>121</v>
      </c>
      <c r="D4" s="23" t="s">
        <v>121</v>
      </c>
      <c r="E4" s="24" t="s">
        <v>146</v>
      </c>
      <c r="F4" s="23" t="s">
        <v>146</v>
      </c>
      <c r="G4" s="24"/>
      <c r="H4" s="23"/>
      <c r="I4" s="24"/>
      <c r="J4" s="23"/>
      <c r="K4" s="24"/>
      <c r="L4" s="23"/>
      <c r="M4" s="28"/>
      <c r="N4" s="29"/>
      <c r="O4" s="28"/>
      <c r="P4" s="29"/>
      <c r="Q4" s="28" t="s">
        <v>135</v>
      </c>
      <c r="R4" s="29" t="s">
        <v>135</v>
      </c>
      <c r="S4" s="28" t="s">
        <v>222</v>
      </c>
      <c r="T4" s="29" t="s">
        <v>140</v>
      </c>
      <c r="U4" s="28"/>
      <c r="V4" s="29" t="s">
        <v>199</v>
      </c>
      <c r="W4" s="28" t="s">
        <v>227</v>
      </c>
      <c r="X4" s="29" t="s">
        <v>145</v>
      </c>
      <c r="Y4" s="28"/>
      <c r="Z4" s="29"/>
      <c r="AA4" s="17"/>
      <c r="AB4" s="18"/>
    </row>
    <row r="5" spans="2:29" ht="42" customHeight="1">
      <c r="B5" s="8">
        <v>2</v>
      </c>
      <c r="C5" s="10" t="s">
        <v>111</v>
      </c>
      <c r="D5" s="22" t="s">
        <v>161</v>
      </c>
      <c r="E5" s="10" t="s">
        <v>105</v>
      </c>
      <c r="F5" s="22" t="s">
        <v>165</v>
      </c>
      <c r="G5" s="10" t="s">
        <v>99</v>
      </c>
      <c r="H5" s="22" t="s">
        <v>168</v>
      </c>
      <c r="I5" s="10" t="s">
        <v>89</v>
      </c>
      <c r="J5" s="22" t="s">
        <v>171</v>
      </c>
      <c r="K5" s="10" t="s">
        <v>18</v>
      </c>
      <c r="L5" s="22" t="s">
        <v>174</v>
      </c>
      <c r="M5" s="26" t="s">
        <v>81</v>
      </c>
      <c r="N5" s="33" t="s">
        <v>176</v>
      </c>
      <c r="O5" s="26" t="s">
        <v>33</v>
      </c>
      <c r="P5" s="33" t="s">
        <v>179</v>
      </c>
      <c r="Q5" s="26" t="s">
        <v>69</v>
      </c>
      <c r="R5" s="27" t="s">
        <v>183</v>
      </c>
      <c r="S5" s="26" t="s">
        <v>63</v>
      </c>
      <c r="T5" s="33" t="s">
        <v>186</v>
      </c>
      <c r="U5" s="26" t="s">
        <v>43</v>
      </c>
      <c r="V5" s="27" t="s">
        <v>190</v>
      </c>
      <c r="W5" s="26" t="s">
        <v>211</v>
      </c>
      <c r="X5" s="27"/>
      <c r="Y5" s="26" t="s">
        <v>213</v>
      </c>
      <c r="Z5" s="27"/>
      <c r="AA5" s="11" t="s">
        <v>214</v>
      </c>
      <c r="AB5" s="12"/>
    </row>
    <row r="6" spans="2:29" ht="42" customHeight="1">
      <c r="B6" s="8"/>
      <c r="C6" s="24" t="s">
        <v>215</v>
      </c>
      <c r="D6" s="23" t="s">
        <v>122</v>
      </c>
      <c r="E6" s="24" t="s">
        <v>216</v>
      </c>
      <c r="F6" s="23" t="s">
        <v>147</v>
      </c>
      <c r="G6" s="24" t="s">
        <v>149</v>
      </c>
      <c r="H6" s="23" t="s">
        <v>149</v>
      </c>
      <c r="I6" s="24"/>
      <c r="J6" s="23" t="s">
        <v>194</v>
      </c>
      <c r="K6" s="24" t="s">
        <v>151</v>
      </c>
      <c r="L6" s="23" t="s">
        <v>151</v>
      </c>
      <c r="M6" s="28" t="s">
        <v>219</v>
      </c>
      <c r="N6" s="29" t="s">
        <v>152</v>
      </c>
      <c r="O6" s="28" t="s">
        <v>133</v>
      </c>
      <c r="P6" s="29" t="s">
        <v>133</v>
      </c>
      <c r="Q6" s="28" t="s">
        <v>137</v>
      </c>
      <c r="R6" s="29" t="s">
        <v>136</v>
      </c>
      <c r="S6" s="28" t="s">
        <v>138</v>
      </c>
      <c r="T6" s="29" t="s">
        <v>138</v>
      </c>
      <c r="U6" s="28" t="s">
        <v>225</v>
      </c>
      <c r="V6" s="29" t="s">
        <v>142</v>
      </c>
      <c r="W6" s="28"/>
      <c r="X6" s="29"/>
      <c r="Y6" s="28"/>
      <c r="Z6" s="29"/>
      <c r="AA6" s="13"/>
      <c r="AB6" s="14"/>
    </row>
    <row r="7" spans="2:29" ht="42" customHeight="1">
      <c r="B7" s="8">
        <v>3</v>
      </c>
      <c r="C7" s="10" t="s">
        <v>109</v>
      </c>
      <c r="D7" s="22" t="s">
        <v>162</v>
      </c>
      <c r="E7" s="10" t="s">
        <v>103</v>
      </c>
      <c r="F7" s="22" t="s">
        <v>166</v>
      </c>
      <c r="G7" s="10" t="s">
        <v>95</v>
      </c>
      <c r="H7" s="22" t="s">
        <v>169</v>
      </c>
      <c r="I7" s="10" t="s">
        <v>85</v>
      </c>
      <c r="J7" s="34" t="s">
        <v>172</v>
      </c>
      <c r="K7" s="10" t="s">
        <v>16</v>
      </c>
      <c r="L7" s="22" t="s">
        <v>175</v>
      </c>
      <c r="M7" s="26" t="s">
        <v>77</v>
      </c>
      <c r="N7" s="27" t="s">
        <v>177</v>
      </c>
      <c r="O7" s="26" t="s">
        <v>29</v>
      </c>
      <c r="P7" s="27" t="s">
        <v>180</v>
      </c>
      <c r="Q7" s="26" t="s">
        <v>65</v>
      </c>
      <c r="R7" s="27" t="s">
        <v>184</v>
      </c>
      <c r="S7" s="26" t="s">
        <v>55</v>
      </c>
      <c r="T7" s="27" t="s">
        <v>187</v>
      </c>
      <c r="U7" s="26" t="s">
        <v>41</v>
      </c>
      <c r="V7" s="27" t="s">
        <v>191</v>
      </c>
      <c r="W7" s="26" t="s">
        <v>212</v>
      </c>
      <c r="X7" s="27"/>
      <c r="Y7" s="15"/>
      <c r="Z7" s="16"/>
      <c r="AA7" s="15"/>
      <c r="AB7" s="16"/>
    </row>
    <row r="8" spans="2:29" ht="42" customHeight="1">
      <c r="B8" s="8"/>
      <c r="C8" s="24"/>
      <c r="D8" s="23" t="s">
        <v>141</v>
      </c>
      <c r="E8" s="24"/>
      <c r="F8" s="23" t="s">
        <v>144</v>
      </c>
      <c r="G8" s="24" t="s">
        <v>218</v>
      </c>
      <c r="H8" s="23" t="s">
        <v>150</v>
      </c>
      <c r="I8" s="24"/>
      <c r="J8" s="23" t="s">
        <v>195</v>
      </c>
      <c r="K8" s="24"/>
      <c r="L8" s="23" t="s">
        <v>143</v>
      </c>
      <c r="M8" s="28" t="s">
        <v>220</v>
      </c>
      <c r="N8" s="29" t="s">
        <v>153</v>
      </c>
      <c r="O8" s="28" t="s">
        <v>134</v>
      </c>
      <c r="P8" s="29" t="s">
        <v>134</v>
      </c>
      <c r="Q8" s="28" t="s">
        <v>228</v>
      </c>
      <c r="R8" s="29" t="s">
        <v>137</v>
      </c>
      <c r="S8" s="28" t="s">
        <v>223</v>
      </c>
      <c r="T8" s="29" t="s">
        <v>139</v>
      </c>
      <c r="U8" s="28"/>
      <c r="V8" s="29" t="s">
        <v>198</v>
      </c>
      <c r="W8" s="28"/>
      <c r="X8" s="29"/>
      <c r="Y8" s="17"/>
      <c r="Z8" s="18"/>
      <c r="AA8" s="17"/>
      <c r="AB8" s="18"/>
    </row>
    <row r="9" spans="2:29" ht="42" customHeight="1">
      <c r="B9" s="8">
        <v>4</v>
      </c>
      <c r="C9" s="10" t="s">
        <v>14</v>
      </c>
      <c r="D9" s="22" t="s">
        <v>163</v>
      </c>
      <c r="E9" s="10" t="s">
        <v>101</v>
      </c>
      <c r="F9" s="22" t="s">
        <v>167</v>
      </c>
      <c r="G9" s="10" t="s">
        <v>91</v>
      </c>
      <c r="H9" s="34" t="s">
        <v>170</v>
      </c>
      <c r="I9" s="10" t="s">
        <v>83</v>
      </c>
      <c r="J9" s="22" t="s">
        <v>173</v>
      </c>
      <c r="K9" s="10" t="s">
        <v>20</v>
      </c>
      <c r="L9" s="25" t="s">
        <v>207</v>
      </c>
      <c r="M9" s="26" t="s">
        <v>75</v>
      </c>
      <c r="N9" s="27" t="s">
        <v>178</v>
      </c>
      <c r="O9" s="26" t="s">
        <v>47</v>
      </c>
      <c r="P9" s="33" t="s">
        <v>181</v>
      </c>
      <c r="Q9" s="26" t="s">
        <v>51</v>
      </c>
      <c r="R9" s="30" t="s">
        <v>205</v>
      </c>
      <c r="S9" s="26" t="s">
        <v>160</v>
      </c>
      <c r="T9" s="27" t="s">
        <v>188</v>
      </c>
      <c r="U9" s="26" t="s">
        <v>37</v>
      </c>
      <c r="V9" s="27" t="s">
        <v>192</v>
      </c>
      <c r="W9" s="15"/>
      <c r="X9" s="16"/>
      <c r="Y9" s="15"/>
      <c r="Z9" s="16"/>
      <c r="AA9" s="15"/>
      <c r="AB9" s="16"/>
    </row>
    <row r="10" spans="2:29" ht="42" customHeight="1">
      <c r="B10" s="8"/>
      <c r="C10" s="24" t="s">
        <v>123</v>
      </c>
      <c r="D10" s="23" t="s">
        <v>123</v>
      </c>
      <c r="E10" s="24" t="s">
        <v>217</v>
      </c>
      <c r="F10" s="23" t="s">
        <v>148</v>
      </c>
      <c r="G10" s="24" t="s">
        <v>156</v>
      </c>
      <c r="H10" s="23" t="s">
        <v>156</v>
      </c>
      <c r="I10" s="24"/>
      <c r="J10" s="23" t="s">
        <v>196</v>
      </c>
      <c r="K10" s="24" t="s">
        <v>221</v>
      </c>
      <c r="L10" s="23" t="s">
        <v>208</v>
      </c>
      <c r="M10" s="28" t="s">
        <v>155</v>
      </c>
      <c r="N10" s="29" t="s">
        <v>155</v>
      </c>
      <c r="O10" s="28" t="s">
        <v>224</v>
      </c>
      <c r="P10" s="29" t="s">
        <v>141</v>
      </c>
      <c r="Q10" s="28"/>
      <c r="R10" s="31" t="s">
        <v>206</v>
      </c>
      <c r="S10" s="28"/>
      <c r="T10" s="29" t="s">
        <v>197</v>
      </c>
      <c r="U10" s="28" t="s">
        <v>226</v>
      </c>
      <c r="V10" s="29" t="s">
        <v>143</v>
      </c>
      <c r="W10" s="17"/>
      <c r="X10" s="18"/>
      <c r="Y10" s="17"/>
      <c r="Z10" s="18"/>
      <c r="AA10" s="17"/>
      <c r="AB10" s="18"/>
    </row>
    <row r="12" spans="2:29" s="1" customFormat="1" ht="21">
      <c r="C12" s="1" t="s">
        <v>114</v>
      </c>
      <c r="D12" s="1" t="s">
        <v>43</v>
      </c>
      <c r="G12" s="1" t="s">
        <v>224</v>
      </c>
      <c r="H12" s="38" t="s">
        <v>244</v>
      </c>
      <c r="K12" s="35" t="s">
        <v>238</v>
      </c>
      <c r="M12" s="1" t="s">
        <v>239</v>
      </c>
      <c r="O12" s="1" t="s">
        <v>240</v>
      </c>
      <c r="U12" s="39" t="s">
        <v>249</v>
      </c>
      <c r="AC12" s="2"/>
    </row>
    <row r="13" spans="2:29" s="1" customFormat="1" ht="21">
      <c r="C13" s="1" t="s">
        <v>110</v>
      </c>
      <c r="D13" s="1" t="s">
        <v>124</v>
      </c>
      <c r="G13" s="1" t="s">
        <v>225</v>
      </c>
      <c r="H13" s="38" t="s">
        <v>245</v>
      </c>
      <c r="K13" s="1" t="s">
        <v>241</v>
      </c>
      <c r="M13" s="1" t="s">
        <v>242</v>
      </c>
      <c r="O13" s="1" t="s">
        <v>229</v>
      </c>
      <c r="Q13" s="1" t="s">
        <v>300</v>
      </c>
      <c r="U13" s="40" t="s">
        <v>250</v>
      </c>
      <c r="AC13" s="2"/>
    </row>
    <row r="14" spans="2:29" s="1" customFormat="1" ht="21">
      <c r="C14" s="1" t="s">
        <v>112</v>
      </c>
      <c r="D14" s="1" t="s">
        <v>20</v>
      </c>
      <c r="G14" s="1" t="s">
        <v>226</v>
      </c>
      <c r="H14" s="38" t="s">
        <v>246</v>
      </c>
      <c r="K14" s="44" t="s">
        <v>301</v>
      </c>
      <c r="L14" s="44"/>
      <c r="M14" s="44" t="s">
        <v>302</v>
      </c>
      <c r="N14" s="44"/>
      <c r="O14" s="44" t="s">
        <v>299</v>
      </c>
      <c r="U14" s="40" t="s">
        <v>251</v>
      </c>
      <c r="AC14" s="2"/>
    </row>
    <row r="15" spans="2:29" s="1" customFormat="1" ht="21">
      <c r="C15" s="1" t="s">
        <v>106</v>
      </c>
      <c r="D15" s="1" t="s">
        <v>18</v>
      </c>
      <c r="K15" s="36" t="s">
        <v>230</v>
      </c>
      <c r="L15" s="36"/>
      <c r="M15" s="36" t="s">
        <v>243</v>
      </c>
      <c r="N15" s="36"/>
      <c r="O15" s="36" t="s">
        <v>231</v>
      </c>
      <c r="U15" s="40"/>
      <c r="AC15" s="2"/>
    </row>
    <row r="16" spans="2:29" s="1" customFormat="1" ht="21">
      <c r="C16" s="1" t="s">
        <v>104</v>
      </c>
      <c r="D16" s="1" t="s">
        <v>125</v>
      </c>
      <c r="K16" s="35"/>
      <c r="U16" s="39" t="s">
        <v>252</v>
      </c>
      <c r="AC16" s="2"/>
    </row>
    <row r="17" spans="3:29" s="1" customFormat="1" ht="21">
      <c r="C17" s="1" t="s">
        <v>100</v>
      </c>
      <c r="D17" s="1" t="s">
        <v>95</v>
      </c>
      <c r="G17" s="1" t="s">
        <v>227</v>
      </c>
      <c r="H17" s="1" t="s">
        <v>145</v>
      </c>
      <c r="U17" s="39"/>
      <c r="AC17" s="2"/>
    </row>
    <row r="18" spans="3:29" s="1" customFormat="1" ht="21">
      <c r="C18" s="1" t="s">
        <v>98</v>
      </c>
      <c r="D18" s="1" t="s">
        <v>65</v>
      </c>
      <c r="G18" s="1" t="s">
        <v>247</v>
      </c>
      <c r="H18" s="1" t="s">
        <v>248</v>
      </c>
      <c r="K18" s="1" t="s">
        <v>236</v>
      </c>
      <c r="M18" s="1" t="s">
        <v>237</v>
      </c>
      <c r="U18" s="39" t="s">
        <v>253</v>
      </c>
      <c r="AC18" s="2"/>
    </row>
    <row r="19" spans="3:29" s="1" customFormat="1" ht="21">
      <c r="C19" s="1" t="s">
        <v>94</v>
      </c>
      <c r="D19" s="1" t="s">
        <v>126</v>
      </c>
      <c r="K19" s="1" t="s">
        <v>232</v>
      </c>
      <c r="M19" s="1" t="s">
        <v>233</v>
      </c>
      <c r="U19" s="39"/>
      <c r="AC19" s="2"/>
    </row>
    <row r="20" spans="3:29" s="1" customFormat="1" ht="21">
      <c r="C20" s="1" t="s">
        <v>96</v>
      </c>
      <c r="D20" s="1" t="s">
        <v>16</v>
      </c>
      <c r="K20" s="1" t="s">
        <v>297</v>
      </c>
      <c r="M20" s="1" t="s">
        <v>298</v>
      </c>
      <c r="U20" s="39" t="s">
        <v>254</v>
      </c>
      <c r="AC20" s="2"/>
    </row>
    <row r="21" spans="3:29" s="1" customFormat="1" ht="21">
      <c r="C21" s="1" t="s">
        <v>80</v>
      </c>
      <c r="D21" s="1" t="s">
        <v>91</v>
      </c>
      <c r="G21" s="42" t="s">
        <v>269</v>
      </c>
      <c r="H21" s="38" t="s">
        <v>273</v>
      </c>
      <c r="I21" s="1" t="s">
        <v>224</v>
      </c>
      <c r="K21" s="36" t="s">
        <v>234</v>
      </c>
      <c r="M21" s="36" t="s">
        <v>235</v>
      </c>
      <c r="U21" s="40" t="s">
        <v>255</v>
      </c>
      <c r="AC21" s="2"/>
    </row>
    <row r="22" spans="3:29" s="1" customFormat="1" ht="21">
      <c r="C22" s="1" t="s">
        <v>76</v>
      </c>
      <c r="D22" s="1" t="s">
        <v>127</v>
      </c>
      <c r="G22" s="1" t="s">
        <v>270</v>
      </c>
      <c r="H22" s="38" t="s">
        <v>274</v>
      </c>
      <c r="I22" s="1" t="s">
        <v>225</v>
      </c>
      <c r="U22" s="40"/>
      <c r="AC22" s="2"/>
    </row>
    <row r="23" spans="3:29" s="1" customFormat="1" ht="21">
      <c r="C23" s="1" t="s">
        <v>78</v>
      </c>
      <c r="D23" s="1" t="s">
        <v>14</v>
      </c>
      <c r="G23" s="1" t="s">
        <v>271</v>
      </c>
      <c r="H23" s="38" t="s">
        <v>275</v>
      </c>
      <c r="I23" s="1" t="s">
        <v>226</v>
      </c>
      <c r="U23" s="39" t="s">
        <v>256</v>
      </c>
      <c r="AC23" s="2"/>
    </row>
    <row r="24" spans="3:29" s="1" customFormat="1" ht="21">
      <c r="C24" s="1" t="s">
        <v>74</v>
      </c>
      <c r="D24" s="1" t="s">
        <v>103</v>
      </c>
      <c r="G24" s="1" t="s">
        <v>272</v>
      </c>
      <c r="H24" s="38" t="s">
        <v>276</v>
      </c>
      <c r="I24" s="1" t="s">
        <v>277</v>
      </c>
      <c r="U24" s="39"/>
      <c r="AC24" s="2"/>
    </row>
    <row r="25" spans="3:29" s="1" customFormat="1" ht="21">
      <c r="C25" s="1" t="s">
        <v>90</v>
      </c>
      <c r="D25" s="1" t="s">
        <v>77</v>
      </c>
      <c r="U25" s="39" t="s">
        <v>257</v>
      </c>
      <c r="AC25" s="2"/>
    </row>
    <row r="26" spans="3:29" s="1" customFormat="1" ht="21">
      <c r="C26" s="1" t="s">
        <v>32</v>
      </c>
      <c r="D26" s="1" t="s">
        <v>69</v>
      </c>
      <c r="U26" s="40" t="s">
        <v>258</v>
      </c>
      <c r="AC26" s="2"/>
    </row>
    <row r="27" spans="3:29" s="1" customFormat="1" ht="21">
      <c r="C27" s="1" t="s">
        <v>28</v>
      </c>
      <c r="D27" s="1" t="s">
        <v>33</v>
      </c>
      <c r="H27" s="37"/>
      <c r="U27" s="40"/>
      <c r="AC27" s="2"/>
    </row>
    <row r="28" spans="3:29" s="1" customFormat="1" ht="21">
      <c r="C28" s="1" t="s">
        <v>72</v>
      </c>
      <c r="D28" s="1" t="s">
        <v>109</v>
      </c>
      <c r="U28" s="39" t="s">
        <v>259</v>
      </c>
      <c r="AC28" s="2"/>
    </row>
    <row r="29" spans="3:29" s="1" customFormat="1" ht="21">
      <c r="C29" s="1" t="s">
        <v>68</v>
      </c>
      <c r="D29" s="1" t="s">
        <v>63</v>
      </c>
      <c r="U29" s="41" t="s">
        <v>260</v>
      </c>
      <c r="AC29" s="2"/>
    </row>
    <row r="30" spans="3:29" s="1" customFormat="1" ht="21">
      <c r="C30" s="1" t="s">
        <v>64</v>
      </c>
      <c r="D30" s="1" t="s">
        <v>228</v>
      </c>
      <c r="U30" s="41"/>
      <c r="AC30" s="2"/>
    </row>
    <row r="31" spans="3:29" s="1" customFormat="1" ht="21">
      <c r="C31" s="1" t="s">
        <v>62</v>
      </c>
      <c r="D31" s="1" t="s">
        <v>99</v>
      </c>
      <c r="U31" s="39" t="s">
        <v>261</v>
      </c>
      <c r="AC31" s="2"/>
    </row>
    <row r="32" spans="3:29" s="1" customFormat="1" ht="21">
      <c r="C32" s="1" t="s">
        <v>58</v>
      </c>
      <c r="D32" s="1" t="s">
        <v>67</v>
      </c>
      <c r="U32" s="40" t="s">
        <v>262</v>
      </c>
      <c r="AC32" s="2"/>
    </row>
    <row r="33" spans="3:30" s="1" customFormat="1" ht="21">
      <c r="C33" s="1" t="s">
        <v>54</v>
      </c>
      <c r="D33" s="1" t="s">
        <v>31</v>
      </c>
      <c r="U33" s="40" t="s">
        <v>263</v>
      </c>
      <c r="AC33" s="2"/>
    </row>
    <row r="34" spans="3:30" s="1" customFormat="1" ht="21">
      <c r="C34" s="1" t="s">
        <v>46</v>
      </c>
      <c r="D34" s="1" t="s">
        <v>129</v>
      </c>
      <c r="U34" s="40"/>
      <c r="AC34" s="2"/>
    </row>
    <row r="35" spans="3:30" s="1" customFormat="1" ht="21">
      <c r="C35" s="1" t="s">
        <v>42</v>
      </c>
      <c r="D35" s="1" t="s">
        <v>93</v>
      </c>
      <c r="U35" s="39" t="s">
        <v>264</v>
      </c>
      <c r="AC35" s="2"/>
    </row>
    <row r="36" spans="3:30" s="1" customFormat="1" ht="21">
      <c r="C36" s="1" t="s">
        <v>34</v>
      </c>
      <c r="D36" s="1" t="s">
        <v>130</v>
      </c>
      <c r="U36" s="40" t="s">
        <v>265</v>
      </c>
      <c r="AC36" s="2"/>
    </row>
    <row r="37" spans="3:30" s="1" customFormat="1" ht="21">
      <c r="C37" s="1" t="s">
        <v>132</v>
      </c>
      <c r="D37" s="1" t="s">
        <v>131</v>
      </c>
      <c r="U37" s="40" t="s">
        <v>266</v>
      </c>
      <c r="AC37" s="2"/>
    </row>
    <row r="38" spans="3:30">
      <c r="U38" s="40" t="s">
        <v>267</v>
      </c>
      <c r="V38" s="1"/>
      <c r="W38" s="1"/>
      <c r="X38" s="1"/>
      <c r="Y38" s="1"/>
      <c r="Z38" s="1"/>
      <c r="AA38" s="1"/>
      <c r="AB38" s="1"/>
      <c r="AC38" s="2"/>
      <c r="AD38"/>
    </row>
    <row r="39" spans="3:30">
      <c r="U39" s="40"/>
      <c r="V39" s="1"/>
      <c r="W39" s="1"/>
      <c r="X39" s="1"/>
      <c r="Y39" s="1"/>
      <c r="Z39" s="1"/>
      <c r="AA39" s="1"/>
      <c r="AB39" s="1"/>
      <c r="AC39" s="2"/>
    </row>
    <row r="40" spans="3:30">
      <c r="U40" s="39" t="s">
        <v>268</v>
      </c>
      <c r="V40" s="1"/>
      <c r="W40" s="1"/>
      <c r="X40" s="1"/>
      <c r="Y40" s="1"/>
      <c r="Z40" s="1"/>
      <c r="AA40" s="1"/>
      <c r="AB40" s="1"/>
      <c r="AC40" s="2"/>
    </row>
    <row r="41" spans="3:30">
      <c r="U41" s="1"/>
      <c r="V41" s="1"/>
      <c r="W41" s="1"/>
      <c r="X41" s="1"/>
      <c r="Y41" s="1"/>
      <c r="Z41" s="1"/>
      <c r="AA41" s="1"/>
      <c r="AB41" s="1"/>
      <c r="AC41" s="19"/>
    </row>
    <row r="42" spans="3:30">
      <c r="U42" s="1"/>
      <c r="V42" s="1"/>
      <c r="W42" s="1"/>
      <c r="X42" s="1"/>
      <c r="Y42" s="1"/>
      <c r="Z42" s="1"/>
      <c r="AA42" s="1"/>
      <c r="AB42" s="1"/>
    </row>
    <row r="43" spans="3:30">
      <c r="U43" s="1"/>
      <c r="V43" s="1"/>
      <c r="W43" s="1"/>
      <c r="X43" s="1"/>
      <c r="Y43" s="1"/>
      <c r="Z43" s="1"/>
      <c r="AA43" s="1"/>
      <c r="AB43" s="1"/>
    </row>
    <row r="44" spans="3:30">
      <c r="U44" s="1"/>
      <c r="V44" s="1"/>
      <c r="W44" s="1"/>
      <c r="X44" s="1"/>
      <c r="Y44" s="1"/>
      <c r="Z44" s="1"/>
      <c r="AA44" s="1"/>
      <c r="AB44" s="1"/>
    </row>
    <row r="45" spans="3:30">
      <c r="U45" s="1"/>
      <c r="V45" s="1"/>
      <c r="W45" s="1"/>
      <c r="X45" s="1"/>
      <c r="Y45" s="1"/>
      <c r="Z45" s="1"/>
      <c r="AA45" s="1"/>
    </row>
    <row r="46" spans="3:30">
      <c r="U46" s="1"/>
      <c r="V46" s="1"/>
      <c r="W46" s="1"/>
      <c r="X46" s="1"/>
      <c r="Y46" s="1"/>
      <c r="Z46" s="1"/>
      <c r="AA46" s="1"/>
    </row>
  </sheetData>
  <mergeCells count="17">
    <mergeCell ref="S2:T2"/>
    <mergeCell ref="U2:V2"/>
    <mergeCell ref="W2:X2"/>
    <mergeCell ref="Y2:Z2"/>
    <mergeCell ref="AA2:AB2"/>
    <mergeCell ref="G2:H2"/>
    <mergeCell ref="I2:J2"/>
    <mergeCell ref="K2:L2"/>
    <mergeCell ref="M2:N2"/>
    <mergeCell ref="O2:P2"/>
    <mergeCell ref="Q2:R2"/>
    <mergeCell ref="B3:B4"/>
    <mergeCell ref="B5:B6"/>
    <mergeCell ref="B7:B8"/>
    <mergeCell ref="B9:B10"/>
    <mergeCell ref="C2:D2"/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80B3-C7EF-9E48-866A-963861B18B63}">
  <dimension ref="B2:D10"/>
  <sheetViews>
    <sheetView workbookViewId="0">
      <selection activeCell="I22" sqref="I22"/>
    </sheetView>
  </sheetViews>
  <sheetFormatPr baseColWidth="10" defaultRowHeight="22"/>
  <sheetData>
    <row r="2" spans="2:4">
      <c r="B2" s="43" t="s">
        <v>278</v>
      </c>
      <c r="C2" s="32" t="s">
        <v>279</v>
      </c>
    </row>
    <row r="3" spans="2:4">
      <c r="B3" s="43" t="s">
        <v>280</v>
      </c>
      <c r="C3" s="43" t="s">
        <v>281</v>
      </c>
      <c r="D3" s="32" t="s">
        <v>282</v>
      </c>
    </row>
    <row r="4" spans="2:4">
      <c r="B4" s="43" t="s">
        <v>283</v>
      </c>
      <c r="C4" s="32" t="s">
        <v>284</v>
      </c>
    </row>
    <row r="5" spans="2:4">
      <c r="B5" s="43" t="s">
        <v>285</v>
      </c>
      <c r="C5" s="32" t="s">
        <v>286</v>
      </c>
    </row>
    <row r="6" spans="2:4">
      <c r="B6" s="43" t="s">
        <v>287</v>
      </c>
      <c r="C6" s="32" t="s">
        <v>288</v>
      </c>
    </row>
    <row r="7" spans="2:4">
      <c r="B7" s="43" t="s">
        <v>289</v>
      </c>
      <c r="C7" s="32" t="s">
        <v>290</v>
      </c>
    </row>
    <row r="8" spans="2:4">
      <c r="B8" s="43" t="s">
        <v>291</v>
      </c>
      <c r="C8" s="32" t="s">
        <v>292</v>
      </c>
    </row>
    <row r="9" spans="2:4">
      <c r="B9" s="43" t="s">
        <v>293</v>
      </c>
      <c r="C9" s="32" t="s">
        <v>294</v>
      </c>
    </row>
    <row r="10" spans="2:4">
      <c r="B10" s="43" t="s">
        <v>295</v>
      </c>
      <c r="C10" s="32" t="s">
        <v>296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369E-ED6B-104A-8238-801376D09CAB}">
  <dimension ref="A1:E58"/>
  <sheetViews>
    <sheetView workbookViewId="0">
      <selection activeCell="A2" sqref="A2:B2"/>
    </sheetView>
  </sheetViews>
  <sheetFormatPr baseColWidth="10" defaultRowHeight="21"/>
  <cols>
    <col min="1" max="16384" width="10.69921875" style="1"/>
  </cols>
  <sheetData>
    <row r="1" spans="1:5">
      <c r="A1" s="1" t="s">
        <v>3</v>
      </c>
      <c r="B1" s="1" t="s">
        <v>5</v>
      </c>
      <c r="E1" s="1" t="s">
        <v>1</v>
      </c>
    </row>
    <row r="2" spans="1:5">
      <c r="A2" s="1" t="str">
        <f xml:space="preserve"> MID($E$1, ROW(), 1)</f>
        <v>!</v>
      </c>
      <c r="B2" s="1" t="str">
        <f xml:space="preserve"> MID($E$2, ROW(), 1)</f>
        <v>ㆠ</v>
      </c>
      <c r="E2" s="1" t="s">
        <v>0</v>
      </c>
    </row>
    <row r="3" spans="1:5">
      <c r="A3" s="1" t="str">
        <f xml:space="preserve"> MID($E$1, ROW(), 1)</f>
        <v>q</v>
      </c>
      <c r="B3" s="1" t="str">
        <f xml:space="preserve"> MID($E$2, ROW(), 1)</f>
        <v>ㄆ</v>
      </c>
    </row>
    <row r="4" spans="1:5">
      <c r="A4" s="1" t="str">
        <f t="shared" ref="A4:A57" si="0" xml:space="preserve"> MID($E$1, ROW(), 1)</f>
        <v>a</v>
      </c>
      <c r="B4" s="1" t="str">
        <f t="shared" ref="B4:B57" si="1" xml:space="preserve"> MID($E$2, ROW(), 1)</f>
        <v>ㄇ</v>
      </c>
    </row>
    <row r="5" spans="1:5">
      <c r="A5" s="1" t="str">
        <f t="shared" si="0"/>
        <v>2</v>
      </c>
      <c r="B5" s="1" t="str">
        <f t="shared" si="1"/>
        <v>ㄉ</v>
      </c>
    </row>
    <row r="6" spans="1:5">
      <c r="A6" s="1" t="str">
        <f t="shared" si="0"/>
        <v>w</v>
      </c>
      <c r="B6" s="1" t="str">
        <f t="shared" si="1"/>
        <v>ㄊ</v>
      </c>
    </row>
    <row r="7" spans="1:5">
      <c r="A7" s="1" t="str">
        <f t="shared" si="0"/>
        <v>s</v>
      </c>
      <c r="B7" s="1" t="str">
        <f t="shared" si="1"/>
        <v>ㄋ</v>
      </c>
    </row>
    <row r="8" spans="1:5">
      <c r="A8" s="1" t="str">
        <f t="shared" si="0"/>
        <v>x</v>
      </c>
      <c r="B8" s="1" t="str">
        <f t="shared" si="1"/>
        <v>ㄌ</v>
      </c>
    </row>
    <row r="9" spans="1:5">
      <c r="A9" s="1" t="str">
        <f t="shared" si="0"/>
        <v>e</v>
      </c>
      <c r="B9" s="1" t="str">
        <f t="shared" si="1"/>
        <v>ㄍ</v>
      </c>
    </row>
    <row r="10" spans="1:5">
      <c r="A10" s="1" t="str">
        <f t="shared" si="0"/>
        <v>E</v>
      </c>
      <c r="B10" s="1" t="str">
        <f t="shared" si="1"/>
        <v>ㆣ</v>
      </c>
    </row>
    <row r="11" spans="1:5">
      <c r="A11" s="1" t="str">
        <f t="shared" si="0"/>
        <v>d</v>
      </c>
      <c r="B11" s="1" t="str">
        <f t="shared" si="1"/>
        <v>ㄎ</v>
      </c>
    </row>
    <row r="12" spans="1:5">
      <c r="A12" s="1" t="str">
        <f t="shared" si="0"/>
        <v>D</v>
      </c>
      <c r="B12" s="1" t="str">
        <f t="shared" si="1"/>
        <v>ㄫ</v>
      </c>
    </row>
    <row r="13" spans="1:5">
      <c r="A13" s="1" t="str">
        <f t="shared" si="0"/>
        <v>c</v>
      </c>
      <c r="B13" s="1" t="str">
        <f t="shared" si="1"/>
        <v>ㄏ</v>
      </c>
    </row>
    <row r="14" spans="1:5">
      <c r="A14" s="1" t="str">
        <f t="shared" si="0"/>
        <v>r</v>
      </c>
      <c r="B14" s="1" t="str">
        <f t="shared" si="1"/>
        <v>ㄐ</v>
      </c>
    </row>
    <row r="15" spans="1:5">
      <c r="A15" s="1" t="str">
        <f t="shared" si="0"/>
        <v>R</v>
      </c>
      <c r="B15" s="1" t="str">
        <f t="shared" si="1"/>
        <v>ㆢ</v>
      </c>
    </row>
    <row r="16" spans="1:5">
      <c r="A16" s="1" t="str">
        <f t="shared" si="0"/>
        <v>f</v>
      </c>
      <c r="B16" s="1" t="str">
        <f t="shared" si="1"/>
        <v>ㄑ</v>
      </c>
    </row>
    <row r="17" spans="1:2">
      <c r="A17" s="1" t="str">
        <f t="shared" si="0"/>
        <v>v</v>
      </c>
      <c r="B17" s="1" t="str">
        <f t="shared" si="1"/>
        <v>ㄒ</v>
      </c>
    </row>
    <row r="18" spans="1:2">
      <c r="A18" s="1" t="str">
        <f t="shared" si="0"/>
        <v>y</v>
      </c>
      <c r="B18" s="1" t="str">
        <f t="shared" si="1"/>
        <v>ㄗ</v>
      </c>
    </row>
    <row r="19" spans="1:2">
      <c r="A19" s="1" t="str">
        <f t="shared" si="0"/>
        <v>Y</v>
      </c>
      <c r="B19" s="1" t="str">
        <f t="shared" si="1"/>
        <v>ㆡ</v>
      </c>
    </row>
    <row r="20" spans="1:2">
      <c r="A20" s="1" t="str">
        <f t="shared" si="0"/>
        <v>h</v>
      </c>
      <c r="B20" s="1" t="str">
        <f t="shared" si="1"/>
        <v>ㄘ</v>
      </c>
    </row>
    <row r="21" spans="1:2">
      <c r="A21" s="1" t="str">
        <f t="shared" si="0"/>
        <v>n</v>
      </c>
      <c r="B21" s="1" t="str">
        <f t="shared" si="1"/>
        <v>ㄙ</v>
      </c>
    </row>
    <row r="22" spans="1:2">
      <c r="A22" s="1" t="str">
        <f t="shared" si="0"/>
        <v>8</v>
      </c>
      <c r="B22" s="1" t="str">
        <f t="shared" si="1"/>
        <v>ㄚ</v>
      </c>
    </row>
    <row r="23" spans="1:2">
      <c r="A23" s="1" t="str">
        <f t="shared" si="0"/>
        <v>*</v>
      </c>
      <c r="B23" s="1" t="str">
        <f t="shared" si="1"/>
        <v>ㆩ</v>
      </c>
    </row>
    <row r="24" spans="1:2">
      <c r="A24" s="1" t="str">
        <f t="shared" si="0"/>
        <v>i</v>
      </c>
      <c r="B24" s="1" t="str">
        <f t="shared" si="1"/>
        <v>ㆦ</v>
      </c>
    </row>
    <row r="25" spans="1:2">
      <c r="A25" s="1" t="str">
        <f t="shared" si="0"/>
        <v>I</v>
      </c>
      <c r="B25" s="1" t="str">
        <f t="shared" si="1"/>
        <v>ㆧ</v>
      </c>
    </row>
    <row r="26" spans="1:2">
      <c r="A26" s="1" t="str">
        <f t="shared" si="0"/>
        <v>k</v>
      </c>
      <c r="B26" s="1" t="str">
        <f t="shared" si="1"/>
        <v>ㄜ</v>
      </c>
    </row>
    <row r="27" spans="1:2">
      <c r="A27" s="1" t="str">
        <f t="shared" si="0"/>
        <v>o</v>
      </c>
      <c r="B27" s="1" t="str">
        <f t="shared" si="1"/>
        <v>ㆤ</v>
      </c>
    </row>
    <row r="28" spans="1:2">
      <c r="A28" s="1" t="str">
        <f t="shared" si="0"/>
        <v>O</v>
      </c>
      <c r="B28" s="1" t="str">
        <f t="shared" si="1"/>
        <v>ㆥ</v>
      </c>
    </row>
    <row r="29" spans="1:2">
      <c r="A29" s="1" t="str">
        <f t="shared" si="0"/>
        <v>9</v>
      </c>
      <c r="B29" s="1" t="str">
        <f t="shared" si="1"/>
        <v>ㄞ</v>
      </c>
    </row>
    <row r="30" spans="1:2">
      <c r="A30" s="1" t="str">
        <f t="shared" si="0"/>
        <v>(</v>
      </c>
      <c r="B30" s="1" t="str">
        <f t="shared" si="1"/>
        <v>ㆮ</v>
      </c>
    </row>
    <row r="31" spans="1:2">
      <c r="A31" s="1" t="str">
        <f t="shared" si="0"/>
        <v>l</v>
      </c>
      <c r="B31" s="1" t="str">
        <f t="shared" si="1"/>
        <v>ㄠ</v>
      </c>
    </row>
    <row r="32" spans="1:2">
      <c r="A32" s="1" t="str">
        <f t="shared" si="0"/>
        <v>L</v>
      </c>
      <c r="B32" s="1" t="str">
        <f t="shared" si="1"/>
        <v>ㆯ</v>
      </c>
    </row>
    <row r="33" spans="1:2">
      <c r="A33" s="1" t="str">
        <f xml:space="preserve"> MID($E$1, ROW(), 1)</f>
        <v>,</v>
      </c>
      <c r="B33" s="1" t="str">
        <f xml:space="preserve"> MID($E$2, ROW(), 1)</f>
        <v>ㆰ</v>
      </c>
    </row>
    <row r="34" spans="1:2">
      <c r="A34" s="1" t="str">
        <f t="shared" si="0"/>
        <v>&lt;</v>
      </c>
      <c r="B34" s="1" t="str">
        <f t="shared" si="1"/>
        <v>ㆱ</v>
      </c>
    </row>
    <row r="35" spans="1:2">
      <c r="A35" s="1" t="str">
        <f t="shared" si="0"/>
        <v>m</v>
      </c>
      <c r="B35" s="1" t="str">
        <f t="shared" si="1"/>
        <v>ㆬ</v>
      </c>
    </row>
    <row r="36" spans="1:2">
      <c r="A36" s="1" t="str">
        <f t="shared" si="0"/>
        <v>0</v>
      </c>
      <c r="B36" s="1" t="str">
        <f t="shared" si="1"/>
        <v>ㄢ</v>
      </c>
    </row>
    <row r="37" spans="1:2">
      <c r="A37" s="1" t="str">
        <f t="shared" si="0"/>
        <v>p</v>
      </c>
      <c r="B37" s="1" t="str">
        <f t="shared" si="1"/>
        <v>ㄣ</v>
      </c>
    </row>
    <row r="38" spans="1:2">
      <c r="A38" s="1" t="str">
        <f xml:space="preserve"> MID($E$1, ROW(), 1)</f>
        <v>;</v>
      </c>
      <c r="B38" s="1" t="str">
        <f xml:space="preserve"> MID($E$2, ROW(), 1)</f>
        <v>ㄤ</v>
      </c>
    </row>
    <row r="39" spans="1:2">
      <c r="A39" s="1" t="str">
        <f t="shared" si="0"/>
        <v>:</v>
      </c>
      <c r="B39" s="1" t="str">
        <f t="shared" si="1"/>
        <v>ㆲ</v>
      </c>
    </row>
    <row r="40" spans="1:2">
      <c r="A40" s="1" t="str">
        <f t="shared" si="0"/>
        <v>/</v>
      </c>
      <c r="B40" s="1" t="str">
        <f t="shared" si="1"/>
        <v>ㄥ</v>
      </c>
    </row>
    <row r="41" spans="1:2">
      <c r="A41" s="1" t="str">
        <f t="shared" si="0"/>
        <v>-</v>
      </c>
      <c r="B41" s="1" t="str">
        <f t="shared" si="1"/>
        <v>ㆭ</v>
      </c>
    </row>
    <row r="42" spans="1:2">
      <c r="A42" s="1" t="str">
        <f t="shared" si="0"/>
        <v>u</v>
      </c>
      <c r="B42" s="1" t="str">
        <f t="shared" si="1"/>
        <v>ㄧ</v>
      </c>
    </row>
    <row r="43" spans="1:2">
      <c r="A43" s="1" t="str">
        <f t="shared" si="0"/>
        <v>U</v>
      </c>
      <c r="B43" s="1" t="str">
        <f t="shared" si="1"/>
        <v>ㆪ</v>
      </c>
    </row>
    <row r="44" spans="1:2">
      <c r="A44" s="1" t="str">
        <f t="shared" si="0"/>
        <v>j</v>
      </c>
      <c r="B44" s="1" t="str">
        <f t="shared" si="1"/>
        <v>ㄨ</v>
      </c>
    </row>
    <row r="45" spans="1:2">
      <c r="A45" s="1" t="str">
        <f t="shared" si="0"/>
        <v>J</v>
      </c>
      <c r="B45" s="1" t="str">
        <f t="shared" si="1"/>
        <v>ㆫ</v>
      </c>
    </row>
    <row r="46" spans="1:2">
      <c r="A46" s="1" t="str">
        <f t="shared" si="0"/>
        <v xml:space="preserve"> </v>
      </c>
      <c r="B46" s="1" t="str">
        <f t="shared" si="1"/>
        <v xml:space="preserve"> </v>
      </c>
    </row>
    <row r="47" spans="1:2">
      <c r="A47" s="1" t="str">
        <f t="shared" si="0"/>
        <v>4</v>
      </c>
      <c r="B47" s="1" t="str">
        <f t="shared" si="1"/>
        <v>ˋ</v>
      </c>
    </row>
    <row r="48" spans="1:2">
      <c r="A48" s="1" t="str">
        <f xml:space="preserve"> MID($E$1, ROW(), 1)</f>
        <v>3</v>
      </c>
      <c r="B48" s="1" t="str">
        <f xml:space="preserve"> MID($E$2, ROW(), 1)</f>
        <v>˪</v>
      </c>
    </row>
    <row r="49" spans="1:2">
      <c r="A49" s="1" t="str">
        <f t="shared" si="0"/>
        <v>b</v>
      </c>
      <c r="B49" s="1" t="str">
        <f t="shared" si="1"/>
        <v>ㆴ</v>
      </c>
    </row>
    <row r="50" spans="1:2">
      <c r="A50" s="1" t="str">
        <f t="shared" si="0"/>
        <v>t</v>
      </c>
      <c r="B50" s="1" t="str">
        <f t="shared" si="1"/>
        <v>ㆵ</v>
      </c>
    </row>
    <row r="51" spans="1:2">
      <c r="A51" s="1" t="str">
        <f t="shared" si="0"/>
        <v>g</v>
      </c>
      <c r="B51" s="1" t="str">
        <f t="shared" si="1"/>
        <v>ㆻ</v>
      </c>
    </row>
    <row r="52" spans="1:2">
      <c r="A52" s="1" t="str">
        <f t="shared" si="0"/>
        <v>z</v>
      </c>
      <c r="B52" s="1" t="str">
        <f t="shared" si="1"/>
        <v>ㆷ</v>
      </c>
    </row>
    <row r="53" spans="1:2">
      <c r="A53" s="1" t="str">
        <f t="shared" si="0"/>
        <v>6</v>
      </c>
      <c r="B53" s="1" t="str">
        <f t="shared" si="1"/>
        <v>ˊ</v>
      </c>
    </row>
    <row r="54" spans="1:2">
      <c r="A54" s="1" t="str">
        <f t="shared" si="0"/>
        <v>5</v>
      </c>
      <c r="B54" s="1" t="str">
        <f t="shared" si="1"/>
        <v>˫</v>
      </c>
    </row>
    <row r="55" spans="1:2">
      <c r="A55" s="1" t="str">
        <f t="shared" si="0"/>
        <v>7</v>
      </c>
      <c r="B55" s="1" t="str">
        <f t="shared" si="1"/>
        <v>˙</v>
      </c>
    </row>
    <row r="56" spans="1:2">
      <c r="A56" s="1" t="str">
        <f xml:space="preserve"> MID($E$1, ROW(), 1)</f>
        <v>|</v>
      </c>
      <c r="B56" s="1" t="str">
        <f xml:space="preserve"> MID($E$2, ROW(), 1)</f>
        <v>|</v>
      </c>
    </row>
    <row r="57" spans="1:2">
      <c r="A57" s="1" t="str">
        <f t="shared" si="0"/>
        <v/>
      </c>
      <c r="B57" s="1" t="str">
        <f t="shared" si="1"/>
        <v/>
      </c>
    </row>
    <row r="58" spans="1:2">
      <c r="A58" s="1" t="str">
        <f xml:space="preserve"> MID($E$1, ROW(), 1)</f>
        <v/>
      </c>
      <c r="B58" s="1" t="str">
        <f xml:space="preserve"> MID($E$2, ROW(), 1)</f>
        <v/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C6E3-04EE-B247-A751-C59DC9E29FDF}">
  <dimension ref="A1:O47"/>
  <sheetViews>
    <sheetView workbookViewId="0">
      <selection activeCell="B1" sqref="B1:C26"/>
    </sheetView>
  </sheetViews>
  <sheetFormatPr baseColWidth="10" defaultRowHeight="22"/>
  <cols>
    <col min="1" max="1" width="10.69921875" style="19"/>
    <col min="2" max="3" width="10.69921875" style="21"/>
    <col min="4" max="4" width="10.69921875" style="19"/>
  </cols>
  <sheetData>
    <row r="1" spans="1:15">
      <c r="A1" s="19" t="s">
        <v>159</v>
      </c>
      <c r="B1" s="21" t="str">
        <f xml:space="preserve"> MID($H$13, ROW(), 1)</f>
        <v>p</v>
      </c>
      <c r="C1" s="21" t="str">
        <f xml:space="preserve"> MID($H$14, ROW(), 1)</f>
        <v>ㄅ</v>
      </c>
      <c r="H1" t="s">
        <v>158</v>
      </c>
      <c r="L1">
        <f xml:space="preserve"> LEN(H1)</f>
        <v>42</v>
      </c>
    </row>
    <row r="2" spans="1:15">
      <c r="A2" s="19" t="s">
        <v>111</v>
      </c>
      <c r="B2" s="21" t="str">
        <f t="shared" ref="B2:B29" si="0" xml:space="preserve"> MID($H$13, ROW(), 1)</f>
        <v>P</v>
      </c>
      <c r="C2" s="21" t="str">
        <f t="shared" ref="C2:C29" si="1" xml:space="preserve"> MID($H$14, ROW(), 1)</f>
        <v>ㄆ</v>
      </c>
    </row>
    <row r="3" spans="1:15">
      <c r="A3" s="19" t="s">
        <v>109</v>
      </c>
      <c r="B3" s="21" t="str">
        <f t="shared" si="0"/>
        <v>b</v>
      </c>
      <c r="C3" s="21" t="str">
        <f t="shared" si="1"/>
        <v>ㆠ</v>
      </c>
    </row>
    <row r="4" spans="1:15">
      <c r="A4" s="19" t="s">
        <v>14</v>
      </c>
      <c r="B4" s="21" t="str">
        <f t="shared" si="0"/>
        <v>t</v>
      </c>
      <c r="C4" s="21" t="str">
        <f t="shared" si="1"/>
        <v>ㄉ</v>
      </c>
      <c r="F4" s="5">
        <v>1</v>
      </c>
      <c r="G4" s="5">
        <v>2</v>
      </c>
      <c r="H4" s="5">
        <v>3</v>
      </c>
      <c r="I4" s="5">
        <v>4</v>
      </c>
      <c r="J4" s="5">
        <v>5</v>
      </c>
      <c r="K4" s="5">
        <v>6</v>
      </c>
      <c r="L4" s="5">
        <v>7</v>
      </c>
      <c r="M4" s="5">
        <v>8</v>
      </c>
      <c r="N4" s="5">
        <v>9</v>
      </c>
      <c r="O4" s="5">
        <v>10</v>
      </c>
    </row>
    <row r="5" spans="1:15">
      <c r="A5" s="19" t="s">
        <v>107</v>
      </c>
      <c r="B5" s="21" t="str">
        <f t="shared" si="0"/>
        <v>T</v>
      </c>
      <c r="C5" s="21" t="str">
        <f t="shared" si="1"/>
        <v>ㄊ</v>
      </c>
      <c r="E5" s="6">
        <v>1</v>
      </c>
      <c r="F5" s="7" t="str">
        <f ca="1" xml:space="preserve"> OFFSET($A$1, ((F$4-1)*4 + ($E5-1)), 0)</f>
        <v>1</v>
      </c>
      <c r="G5" t="str">
        <f t="shared" ref="G5:O5" ca="1" si="2" xml:space="preserve"> OFFSET($A$1, ((G$4-1)*4 + ($E5-1)), 0)</f>
        <v>2</v>
      </c>
      <c r="H5">
        <f t="shared" ca="1" si="2"/>
        <v>3</v>
      </c>
      <c r="I5">
        <f t="shared" ca="1" si="2"/>
        <v>4</v>
      </c>
      <c r="J5">
        <f t="shared" ca="1" si="2"/>
        <v>5</v>
      </c>
      <c r="K5">
        <f t="shared" ca="1" si="2"/>
        <v>6</v>
      </c>
      <c r="L5">
        <f t="shared" ca="1" si="2"/>
        <v>7</v>
      </c>
      <c r="M5" s="7" t="str">
        <f t="shared" ca="1" si="2"/>
        <v>8</v>
      </c>
      <c r="N5" s="7" t="str">
        <f t="shared" ca="1" si="2"/>
        <v>9</v>
      </c>
      <c r="O5" s="7" t="str">
        <f t="shared" ca="1" si="2"/>
        <v>0</v>
      </c>
    </row>
    <row r="6" spans="1:15">
      <c r="A6" s="19" t="s">
        <v>105</v>
      </c>
      <c r="B6" s="21" t="str">
        <f t="shared" si="0"/>
        <v>d</v>
      </c>
      <c r="C6" s="21" t="str">
        <f t="shared" si="1"/>
        <v>ㄌ</v>
      </c>
      <c r="E6" s="6">
        <v>2</v>
      </c>
      <c r="F6" s="7" t="str">
        <f t="shared" ref="F6:O8" ca="1" si="3" xml:space="preserve"> OFFSET($A$1, ((F$4-1)*4 + ($E6-1)), 0)</f>
        <v>q</v>
      </c>
      <c r="G6" s="7" t="str">
        <f t="shared" ca="1" si="3"/>
        <v>w</v>
      </c>
      <c r="H6" s="7" t="str">
        <f t="shared" ca="1" si="3"/>
        <v>e</v>
      </c>
      <c r="I6" s="7" t="str">
        <f t="shared" ca="1" si="3"/>
        <v>r</v>
      </c>
      <c r="J6" s="7" t="str">
        <f t="shared" ca="1" si="3"/>
        <v>t</v>
      </c>
      <c r="K6" s="7" t="str">
        <f t="shared" ca="1" si="3"/>
        <v>y</v>
      </c>
      <c r="L6" s="7" t="str">
        <f t="shared" ca="1" si="3"/>
        <v>u</v>
      </c>
      <c r="M6" s="7" t="str">
        <f t="shared" ca="1" si="3"/>
        <v>i</v>
      </c>
      <c r="N6" s="7" t="str">
        <f t="shared" ca="1" si="3"/>
        <v>o</v>
      </c>
      <c r="O6" s="7" t="str">
        <f t="shared" ca="1" si="3"/>
        <v>p</v>
      </c>
    </row>
    <row r="7" spans="1:15">
      <c r="A7" s="19" t="s">
        <v>103</v>
      </c>
      <c r="B7" s="21" t="str">
        <f t="shared" si="0"/>
        <v>k</v>
      </c>
      <c r="C7" s="21" t="str">
        <f t="shared" si="1"/>
        <v>ㄍ</v>
      </c>
      <c r="E7" s="6">
        <v>3</v>
      </c>
      <c r="F7" s="7" t="str">
        <f t="shared" ca="1" si="3"/>
        <v>a</v>
      </c>
      <c r="G7" s="7" t="str">
        <f t="shared" ca="1" si="3"/>
        <v>s</v>
      </c>
      <c r="H7" s="7" t="str">
        <f t="shared" ca="1" si="3"/>
        <v>d</v>
      </c>
      <c r="I7" s="7" t="str">
        <f t="shared" ca="1" si="3"/>
        <v>f</v>
      </c>
      <c r="J7" s="7" t="str">
        <f t="shared" ca="1" si="3"/>
        <v>g</v>
      </c>
      <c r="K7" s="7" t="str">
        <f t="shared" ca="1" si="3"/>
        <v>h</v>
      </c>
      <c r="L7" s="7" t="str">
        <f t="shared" ca="1" si="3"/>
        <v>j</v>
      </c>
      <c r="M7" s="7" t="str">
        <f t="shared" ca="1" si="3"/>
        <v>k</v>
      </c>
      <c r="N7" s="7" t="str">
        <f t="shared" ca="1" si="3"/>
        <v>l</v>
      </c>
      <c r="O7" s="7" t="str">
        <f t="shared" ca="1" si="3"/>
        <v>;</v>
      </c>
    </row>
    <row r="8" spans="1:15">
      <c r="A8" s="19" t="s">
        <v>101</v>
      </c>
      <c r="B8" s="21" t="str">
        <f t="shared" si="0"/>
        <v>K</v>
      </c>
      <c r="C8" s="21" t="str">
        <f t="shared" si="1"/>
        <v>ㄎ</v>
      </c>
      <c r="E8" s="6">
        <v>4</v>
      </c>
      <c r="F8" s="7" t="str">
        <f t="shared" ca="1" si="3"/>
        <v>z</v>
      </c>
      <c r="G8" s="7" t="str">
        <f t="shared" ca="1" si="3"/>
        <v>x</v>
      </c>
      <c r="H8" s="7" t="str">
        <f t="shared" ca="1" si="3"/>
        <v>c</v>
      </c>
      <c r="I8" s="7" t="str">
        <f t="shared" ca="1" si="3"/>
        <v>v</v>
      </c>
      <c r="J8" s="7" t="str">
        <f t="shared" ca="1" si="3"/>
        <v>b</v>
      </c>
      <c r="K8" s="7" t="str">
        <f t="shared" ca="1" si="3"/>
        <v>n</v>
      </c>
      <c r="L8" s="7" t="str">
        <f t="shared" ca="1" si="3"/>
        <v>m</v>
      </c>
      <c r="M8" s="7" t="str">
        <f t="shared" ca="1" si="3"/>
        <v>,</v>
      </c>
      <c r="N8" s="7" t="str">
        <f t="shared" ca="1" si="3"/>
        <v>.</v>
      </c>
      <c r="O8" s="7" t="str">
        <f t="shared" ca="1" si="3"/>
        <v>/</v>
      </c>
    </row>
    <row r="9" spans="1:15">
      <c r="A9" s="19">
        <v>3</v>
      </c>
      <c r="B9" s="21" t="str">
        <f t="shared" si="0"/>
        <v>g</v>
      </c>
      <c r="C9" s="21" t="str">
        <f t="shared" si="1"/>
        <v>ㆣ</v>
      </c>
    </row>
    <row r="10" spans="1:15">
      <c r="A10" s="19" t="s">
        <v>99</v>
      </c>
      <c r="B10" s="21" t="str">
        <f t="shared" si="0"/>
        <v>c</v>
      </c>
      <c r="C10" s="21" t="str">
        <f t="shared" si="1"/>
        <v>ㄗ</v>
      </c>
    </row>
    <row r="11" spans="1:15">
      <c r="A11" s="19" t="s">
        <v>95</v>
      </c>
      <c r="B11" s="21" t="str">
        <f t="shared" si="0"/>
        <v>C</v>
      </c>
      <c r="C11" s="21" t="str">
        <f t="shared" si="1"/>
        <v>ㄘ</v>
      </c>
    </row>
    <row r="12" spans="1:15">
      <c r="A12" s="19" t="s">
        <v>91</v>
      </c>
      <c r="B12" s="21" t="str">
        <f t="shared" si="0"/>
        <v>z</v>
      </c>
      <c r="C12" s="21" t="str">
        <f t="shared" si="1"/>
        <v>ㆡ</v>
      </c>
    </row>
    <row r="13" spans="1:15">
      <c r="A13" s="19">
        <v>4</v>
      </c>
      <c r="B13" s="21" t="str">
        <f t="shared" si="0"/>
        <v>s</v>
      </c>
      <c r="C13" s="21" t="str">
        <f t="shared" si="1"/>
        <v>ㄙ</v>
      </c>
      <c r="H13" s="20" t="s">
        <v>116</v>
      </c>
    </row>
    <row r="14" spans="1:15">
      <c r="A14" s="19" t="s">
        <v>89</v>
      </c>
      <c r="B14" s="21" t="str">
        <f t="shared" si="0"/>
        <v>h</v>
      </c>
      <c r="C14" s="21" t="str">
        <f t="shared" si="1"/>
        <v>ㄏ</v>
      </c>
      <c r="H14" t="s">
        <v>117</v>
      </c>
    </row>
    <row r="15" spans="1:15">
      <c r="A15" s="19" t="s">
        <v>85</v>
      </c>
      <c r="B15" s="21" t="str">
        <f t="shared" si="0"/>
        <v>i</v>
      </c>
      <c r="C15" s="21" t="str">
        <f t="shared" si="1"/>
        <v>ㄧ</v>
      </c>
    </row>
    <row r="16" spans="1:15">
      <c r="A16" s="19" t="s">
        <v>83</v>
      </c>
      <c r="B16" s="21" t="str">
        <f t="shared" si="0"/>
        <v>u</v>
      </c>
      <c r="C16" s="21" t="str">
        <f t="shared" si="1"/>
        <v>ㄨ</v>
      </c>
    </row>
    <row r="17" spans="1:3">
      <c r="A17" s="19">
        <v>5</v>
      </c>
      <c r="B17" s="21" t="str">
        <f t="shared" si="0"/>
        <v>a</v>
      </c>
      <c r="C17" s="21" t="str">
        <f t="shared" si="1"/>
        <v>ㄚ</v>
      </c>
    </row>
    <row r="18" spans="1:3">
      <c r="A18" s="19" t="s">
        <v>18</v>
      </c>
      <c r="B18" s="21" t="str">
        <f t="shared" si="0"/>
        <v>o</v>
      </c>
      <c r="C18" s="21" t="str">
        <f t="shared" si="1"/>
        <v>ㆦ</v>
      </c>
    </row>
    <row r="19" spans="1:3">
      <c r="A19" s="19" t="s">
        <v>16</v>
      </c>
      <c r="B19" s="21" t="str">
        <f t="shared" si="0"/>
        <v>ø</v>
      </c>
      <c r="C19" s="21" t="str">
        <f t="shared" si="1"/>
        <v>ㄜ</v>
      </c>
    </row>
    <row r="20" spans="1:3">
      <c r="A20" s="19" t="s">
        <v>20</v>
      </c>
      <c r="B20" s="21" t="str">
        <f t="shared" si="0"/>
        <v>e</v>
      </c>
      <c r="C20" s="21" t="str">
        <f t="shared" si="1"/>
        <v>ㆤ</v>
      </c>
    </row>
    <row r="21" spans="1:3">
      <c r="A21" s="19">
        <v>6</v>
      </c>
      <c r="B21" s="21" t="str">
        <f t="shared" si="0"/>
        <v>I</v>
      </c>
      <c r="C21" s="21" t="str">
        <f t="shared" si="1"/>
        <v>ㄞ</v>
      </c>
    </row>
    <row r="22" spans="1:3">
      <c r="A22" s="19" t="s">
        <v>81</v>
      </c>
      <c r="B22" s="21" t="str">
        <f t="shared" si="0"/>
        <v>U</v>
      </c>
      <c r="C22" s="21" t="str">
        <f t="shared" si="1"/>
        <v>ㄠ</v>
      </c>
    </row>
    <row r="23" spans="1:3">
      <c r="A23" s="19" t="s">
        <v>77</v>
      </c>
      <c r="B23" s="21" t="str">
        <f t="shared" si="0"/>
        <v>B</v>
      </c>
      <c r="C23" s="21" t="str">
        <f t="shared" si="1"/>
        <v>ㆬ</v>
      </c>
    </row>
    <row r="24" spans="1:3">
      <c r="A24" s="19" t="s">
        <v>75</v>
      </c>
      <c r="B24" s="21" t="str">
        <f t="shared" si="0"/>
        <v>D</v>
      </c>
      <c r="C24" s="21" t="str">
        <f t="shared" si="1"/>
        <v>ㄣ</v>
      </c>
    </row>
    <row r="25" spans="1:3">
      <c r="A25" s="19">
        <v>7</v>
      </c>
      <c r="B25" s="21" t="str">
        <f t="shared" si="0"/>
        <v>G</v>
      </c>
      <c r="C25" s="21" t="str">
        <f t="shared" si="1"/>
        <v>ㆭ</v>
      </c>
    </row>
    <row r="26" spans="1:3">
      <c r="A26" s="19" t="s">
        <v>33</v>
      </c>
      <c r="B26" s="21" t="str">
        <f t="shared" si="0"/>
        <v>N</v>
      </c>
      <c r="C26" s="21" t="str">
        <f t="shared" si="1"/>
        <v>ｎ</v>
      </c>
    </row>
    <row r="27" spans="1:3">
      <c r="A27" s="19" t="s">
        <v>29</v>
      </c>
      <c r="B27" s="21" t="str">
        <f t="shared" si="0"/>
        <v>|</v>
      </c>
      <c r="C27" s="21" t="str">
        <f t="shared" si="1"/>
        <v>|</v>
      </c>
    </row>
    <row r="28" spans="1:3">
      <c r="A28" s="19" t="s">
        <v>47</v>
      </c>
      <c r="B28" s="21" t="str">
        <f t="shared" si="0"/>
        <v/>
      </c>
      <c r="C28" s="21" t="str">
        <f t="shared" si="1"/>
        <v/>
      </c>
    </row>
    <row r="29" spans="1:3">
      <c r="A29" s="19" t="s">
        <v>73</v>
      </c>
      <c r="B29" s="21" t="str">
        <f t="shared" si="0"/>
        <v/>
      </c>
      <c r="C29" s="21" t="str">
        <f t="shared" si="1"/>
        <v/>
      </c>
    </row>
    <row r="30" spans="1:3">
      <c r="A30" s="19" t="s">
        <v>69</v>
      </c>
    </row>
    <row r="31" spans="1:3">
      <c r="A31" s="19" t="s">
        <v>65</v>
      </c>
    </row>
    <row r="32" spans="1:3">
      <c r="A32" s="19" t="s">
        <v>51</v>
      </c>
    </row>
    <row r="33" spans="1:1">
      <c r="A33" s="19" t="s">
        <v>59</v>
      </c>
    </row>
    <row r="34" spans="1:1">
      <c r="A34" s="19" t="s">
        <v>63</v>
      </c>
    </row>
    <row r="35" spans="1:1">
      <c r="A35" s="19" t="s">
        <v>55</v>
      </c>
    </row>
    <row r="36" spans="1:1">
      <c r="A36" s="19" t="s">
        <v>160</v>
      </c>
    </row>
    <row r="37" spans="1:1">
      <c r="A37" s="19" t="s">
        <v>45</v>
      </c>
    </row>
    <row r="38" spans="1:1">
      <c r="A38" s="19" t="s">
        <v>43</v>
      </c>
    </row>
    <row r="39" spans="1:1">
      <c r="A39" s="19" t="s">
        <v>41</v>
      </c>
    </row>
    <row r="40" spans="1:1">
      <c r="A40" s="19" t="s">
        <v>37</v>
      </c>
    </row>
    <row r="41" spans="1:1">
      <c r="A41" s="19" t="s">
        <v>35</v>
      </c>
    </row>
    <row r="42" spans="1:1">
      <c r="A42" s="19" t="s">
        <v>25</v>
      </c>
    </row>
    <row r="43" spans="1:1">
      <c r="A43" s="19" t="s">
        <v>24</v>
      </c>
    </row>
    <row r="44" spans="1:1">
      <c r="A44" s="19" t="s">
        <v>22</v>
      </c>
    </row>
    <row r="45" spans="1:1">
      <c r="A45" s="19" t="s">
        <v>12</v>
      </c>
    </row>
    <row r="46" spans="1:1">
      <c r="A46" s="19" t="s">
        <v>10</v>
      </c>
    </row>
    <row r="47" spans="1:1">
      <c r="A47" s="1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萌台語</vt:lpstr>
      <vt:lpstr>方音符號按鍵</vt:lpstr>
      <vt:lpstr>工作表5</vt:lpstr>
      <vt:lpstr>工作表1 (2)</vt:lpstr>
      <vt:lpstr>方音符號按鍵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2022-10-23T01:29:34Z</dcterms:created>
  <dcterms:modified xsi:type="dcterms:W3CDTF">2022-10-23T13:37:37Z</dcterms:modified>
</cp:coreProperties>
</file>