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E37CDFAD-5EA8-4D4E-82AC-98E59BD51D60}" xr6:coauthVersionLast="47" xr6:coauthVersionMax="47" xr10:uidLastSave="{00000000-0000-0000-0000-000000000000}"/>
  <bookViews>
    <workbookView xWindow="-88960" yWindow="1360" windowWidth="37640" windowHeight="18800" activeTab="4" xr2:uid="{28F1D67D-D646-F742-8C6B-20DFC10DC14C}"/>
  </bookViews>
  <sheets>
    <sheet name="輔音發聲指南" sheetId="4" r:id="rId1"/>
    <sheet name="鍵盤對映參考" sheetId="1" r:id="rId2"/>
    <sheet name="編碼設計" sheetId="3" r:id="rId3"/>
    <sheet name="鍵盤設計" sheetId="5" r:id="rId4"/>
    <sheet name="鍵盤對映" sheetId="2" r:id="rId5"/>
  </sheets>
  <externalReferences>
    <externalReference r:id="rId6"/>
    <externalReference r:id="rId7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5" l="1" a="1"/>
  <c r="C25" i="5"/>
  <c r="C27" i="5"/>
  <c r="B48" i="5"/>
  <c r="AR47" i="5"/>
  <c r="AG47" i="5"/>
  <c r="AF47" i="5"/>
  <c r="I47" i="5"/>
  <c r="H47" i="5"/>
  <c r="B47" i="5"/>
  <c r="BE46" i="5" a="1"/>
  <c r="BE46" i="5" s="1"/>
  <c r="BE48" i="5" s="1"/>
  <c r="BD46" i="5" a="1"/>
  <c r="BD46" i="5" s="1"/>
  <c r="BD48" i="5" s="1"/>
  <c r="BC46" i="5" a="1"/>
  <c r="BC46" i="5" s="1"/>
  <c r="BB46" i="5" a="1"/>
  <c r="BB46" i="5" s="1"/>
  <c r="BA46" i="5" a="1"/>
  <c r="BA46" i="5" s="1"/>
  <c r="AZ46" i="5" a="1"/>
  <c r="AZ46" i="5" s="1"/>
  <c r="AY46" i="5" a="1"/>
  <c r="AY46" i="5" s="1"/>
  <c r="AX46" i="5" a="1"/>
  <c r="AX46" i="5" s="1"/>
  <c r="AW46" i="5" a="1"/>
  <c r="AW46" i="5" s="1"/>
  <c r="AV46" i="5" a="1"/>
  <c r="AV46" i="5" s="1"/>
  <c r="AU46" i="5" a="1"/>
  <c r="AU46" i="5" s="1"/>
  <c r="AT46" i="5" a="1"/>
  <c r="AT46" i="5" s="1"/>
  <c r="AS46" i="5" a="1"/>
  <c r="AS46" i="5" s="1"/>
  <c r="AS48" i="5" s="1"/>
  <c r="AR46" i="5" a="1"/>
  <c r="AR46" i="5" s="1"/>
  <c r="AR48" i="5" s="1"/>
  <c r="AQ46" i="5" a="1"/>
  <c r="AQ46" i="5" s="1"/>
  <c r="AP46" i="5" a="1"/>
  <c r="AP46" i="5" s="1"/>
  <c r="AO46" i="5" a="1"/>
  <c r="AO46" i="5" s="1"/>
  <c r="AN46" i="5" a="1"/>
  <c r="AN46" i="5" s="1"/>
  <c r="AM46" i="5" a="1"/>
  <c r="AM46" i="5" s="1"/>
  <c r="AL46" i="5" a="1"/>
  <c r="AL46" i="5" s="1"/>
  <c r="AK46" i="5" a="1"/>
  <c r="AK46" i="5" s="1"/>
  <c r="AJ46" i="5" a="1"/>
  <c r="AJ46" i="5" s="1"/>
  <c r="AI46" i="5" a="1"/>
  <c r="AI46" i="5" s="1"/>
  <c r="AI47" i="5" s="1"/>
  <c r="AH46" i="5" a="1"/>
  <c r="AH46" i="5" s="1"/>
  <c r="AH47" i="5" s="1"/>
  <c r="AG46" i="5" a="1"/>
  <c r="AG46" i="5" s="1"/>
  <c r="AG48" i="5" s="1"/>
  <c r="AF46" i="5" a="1"/>
  <c r="AF46" i="5" s="1"/>
  <c r="AF48" i="5" s="1"/>
  <c r="AE46" i="5" a="1"/>
  <c r="AE46" i="5" s="1"/>
  <c r="AD46" i="5" a="1"/>
  <c r="AD46" i="5" s="1"/>
  <c r="AC46" i="5" a="1"/>
  <c r="AC46" i="5" s="1"/>
  <c r="AB46" i="5" a="1"/>
  <c r="AB46" i="5" s="1"/>
  <c r="AA46" i="5" a="1"/>
  <c r="AA46" i="5" s="1"/>
  <c r="Z46" i="5" a="1"/>
  <c r="Z46" i="5" s="1"/>
  <c r="Y46" i="5" a="1"/>
  <c r="Y46" i="5" s="1"/>
  <c r="X46" i="5" a="1"/>
  <c r="X46" i="5" s="1"/>
  <c r="W46" i="5" a="1"/>
  <c r="W46" i="5" s="1"/>
  <c r="W47" i="5" s="1"/>
  <c r="V46" i="5" a="1"/>
  <c r="V46" i="5" s="1"/>
  <c r="V47" i="5" s="1"/>
  <c r="U46" i="5" a="1"/>
  <c r="U46" i="5" s="1"/>
  <c r="U48" i="5" s="1"/>
  <c r="T46" i="5" a="1"/>
  <c r="T46" i="5" s="1"/>
  <c r="T48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N46" i="5" a="1"/>
  <c r="N46" i="5" s="1"/>
  <c r="M46" i="5" a="1"/>
  <c r="M46" i="5" s="1"/>
  <c r="L46" i="5" a="1"/>
  <c r="L46" i="5" s="1"/>
  <c r="K46" i="5" a="1"/>
  <c r="K46" i="5" s="1"/>
  <c r="K47" i="5" s="1"/>
  <c r="J46" i="5" a="1"/>
  <c r="J46" i="5" s="1"/>
  <c r="J47" i="5" s="1"/>
  <c r="I46" i="5" a="1"/>
  <c r="I46" i="5" s="1"/>
  <c r="I48" i="5" s="1"/>
  <c r="H46" i="5" a="1"/>
  <c r="H46" i="5" s="1"/>
  <c r="H48" i="5" s="1"/>
  <c r="G46" i="5" a="1"/>
  <c r="G46" i="5" s="1"/>
  <c r="F46" i="5" a="1"/>
  <c r="F46" i="5" s="1"/>
  <c r="E46" i="5" a="1"/>
  <c r="E46" i="5" s="1"/>
  <c r="D46" i="5" a="1"/>
  <c r="D46" i="5" s="1"/>
  <c r="C46" i="5" a="1"/>
  <c r="C46" i="5" s="1"/>
  <c r="D38" i="5"/>
  <c r="B38" i="5"/>
  <c r="B37" i="5"/>
  <c r="BD36" i="5" a="1"/>
  <c r="BD36" i="5" s="1"/>
  <c r="BC36" i="5" a="1"/>
  <c r="BC36" i="5" s="1"/>
  <c r="BB36" i="5" a="1"/>
  <c r="BB36" i="5" s="1"/>
  <c r="BA36" i="5" a="1"/>
  <c r="BA36" i="5" s="1"/>
  <c r="AZ36" i="5" a="1"/>
  <c r="AZ36" i="5" s="1"/>
  <c r="AY36" i="5" a="1"/>
  <c r="AY36" i="5" s="1"/>
  <c r="AX36" i="5" a="1"/>
  <c r="AX36" i="5" s="1"/>
  <c r="AW36" i="5" a="1"/>
  <c r="AW36" i="5" s="1"/>
  <c r="AV36" i="5" a="1"/>
  <c r="AV36" i="5" s="1"/>
  <c r="AU36" i="5" a="1"/>
  <c r="AU36" i="5" s="1"/>
  <c r="AT36" i="5" a="1"/>
  <c r="AT36" i="5" s="1"/>
  <c r="AS36" i="5" a="1"/>
  <c r="AS36" i="5" s="1"/>
  <c r="AR36" i="5" a="1"/>
  <c r="AR36" i="5" s="1"/>
  <c r="AQ36" i="5" a="1"/>
  <c r="AQ36" i="5" s="1"/>
  <c r="AP36" i="5" a="1"/>
  <c r="AP36" i="5" s="1"/>
  <c r="AO36" i="5" a="1"/>
  <c r="AO36" i="5" s="1"/>
  <c r="AN36" i="5" a="1"/>
  <c r="AN36" i="5" s="1"/>
  <c r="AM36" i="5" a="1"/>
  <c r="AM36" i="5" s="1"/>
  <c r="AL36" i="5" a="1"/>
  <c r="AL36" i="5" s="1"/>
  <c r="AK36" i="5" a="1"/>
  <c r="AK36" i="5" s="1"/>
  <c r="AJ36" i="5" a="1"/>
  <c r="AJ36" i="5" s="1"/>
  <c r="AI36" i="5" a="1"/>
  <c r="AI36" i="5" s="1"/>
  <c r="AH36" i="5" a="1"/>
  <c r="AH36" i="5" s="1"/>
  <c r="AG36" i="5" a="1"/>
  <c r="AG36" i="5" s="1"/>
  <c r="AF36" i="5" a="1"/>
  <c r="AF36" i="5" s="1"/>
  <c r="AE36" i="5" a="1"/>
  <c r="AE36" i="5" s="1"/>
  <c r="AE38" i="5" s="1"/>
  <c r="AD36" i="5" a="1"/>
  <c r="AD36" i="5" s="1"/>
  <c r="AD38" i="5" s="1"/>
  <c r="AC36" i="5" a="1"/>
  <c r="AC36" i="5" s="1"/>
  <c r="AC38" i="5" s="1"/>
  <c r="AB36" i="5" a="1"/>
  <c r="AB36" i="5" s="1"/>
  <c r="AB38" i="5" s="1"/>
  <c r="AA36" i="5" a="1"/>
  <c r="AA36" i="5" s="1"/>
  <c r="AA38" i="5" s="1"/>
  <c r="Z36" i="5" a="1"/>
  <c r="Z36" i="5" s="1"/>
  <c r="Z38" i="5" s="1"/>
  <c r="Y36" i="5" a="1"/>
  <c r="Y36" i="5" s="1"/>
  <c r="Y38" i="5" s="1"/>
  <c r="X36" i="5" a="1"/>
  <c r="X36" i="5" s="1"/>
  <c r="X38" i="5" s="1"/>
  <c r="W36" i="5" a="1"/>
  <c r="W36" i="5" s="1"/>
  <c r="W38" i="5" s="1"/>
  <c r="V36" i="5" a="1"/>
  <c r="V36" i="5" s="1"/>
  <c r="V38" i="5" s="1"/>
  <c r="U36" i="5" a="1"/>
  <c r="U36" i="5" s="1"/>
  <c r="U38" i="5" s="1"/>
  <c r="T36" i="5" a="1"/>
  <c r="T36" i="5" s="1"/>
  <c r="T38" i="5" s="1"/>
  <c r="S36" i="5" a="1"/>
  <c r="S36" i="5" s="1"/>
  <c r="S38" i="5" s="1"/>
  <c r="R36" i="5" a="1"/>
  <c r="R36" i="5" s="1"/>
  <c r="R38" i="5" s="1"/>
  <c r="Q36" i="5" a="1"/>
  <c r="Q36" i="5" s="1"/>
  <c r="Q38" i="5" s="1"/>
  <c r="P36" i="5" a="1"/>
  <c r="P36" i="5" s="1"/>
  <c r="P38" i="5" s="1"/>
  <c r="O36" i="5" a="1"/>
  <c r="O36" i="5" s="1"/>
  <c r="O38" i="5" s="1"/>
  <c r="N36" i="5" a="1"/>
  <c r="N36" i="5" s="1"/>
  <c r="N38" i="5" s="1"/>
  <c r="M36" i="5" a="1"/>
  <c r="M36" i="5" s="1"/>
  <c r="M38" i="5" s="1"/>
  <c r="L36" i="5" a="1"/>
  <c r="L36" i="5" s="1"/>
  <c r="L38" i="5" s="1"/>
  <c r="K36" i="5" a="1"/>
  <c r="K36" i="5" s="1"/>
  <c r="K38" i="5" s="1"/>
  <c r="J36" i="5" a="1"/>
  <c r="J36" i="5" s="1"/>
  <c r="J38" i="5" s="1"/>
  <c r="I36" i="5" a="1"/>
  <c r="I36" i="5" s="1"/>
  <c r="I38" i="5" s="1"/>
  <c r="H36" i="5" a="1"/>
  <c r="H36" i="5" s="1"/>
  <c r="H38" i="5" s="1"/>
  <c r="G36" i="5" a="1"/>
  <c r="G36" i="5" s="1"/>
  <c r="G38" i="5" s="1"/>
  <c r="F36" i="5"/>
  <c r="F38" i="5" s="1"/>
  <c r="F36" i="5" a="1"/>
  <c r="E36" i="5" a="1"/>
  <c r="E36" i="5" s="1"/>
  <c r="E38" i="5" s="1"/>
  <c r="D36" i="5" a="1"/>
  <c r="D36" i="5" s="1"/>
  <c r="C36" i="5" a="1"/>
  <c r="C36" i="5" s="1"/>
  <c r="C38" i="5" s="1"/>
  <c r="AN27" i="5"/>
  <c r="AM27" i="5"/>
  <c r="AL27" i="5"/>
  <c r="P27" i="5"/>
  <c r="D27" i="5"/>
  <c r="B27" i="5"/>
  <c r="B26" i="5"/>
  <c r="BD25" i="5" a="1"/>
  <c r="BD25" i="5" s="1"/>
  <c r="BC25" i="5" a="1"/>
  <c r="BC25" i="5" s="1"/>
  <c r="BB25" i="5" a="1"/>
  <c r="BB25" i="5" s="1"/>
  <c r="BA25" i="5" a="1"/>
  <c r="BA25" i="5" s="1"/>
  <c r="AZ25" i="5" a="1"/>
  <c r="AZ25" i="5" s="1"/>
  <c r="AZ26" i="5" s="1"/>
  <c r="AY25" i="5" a="1"/>
  <c r="AY25" i="5" s="1"/>
  <c r="AY26" i="5" s="1"/>
  <c r="AX25" i="5" a="1"/>
  <c r="AX25" i="5" s="1"/>
  <c r="AX27" i="5" s="1"/>
  <c r="AW25" i="5" a="1"/>
  <c r="AW25" i="5" s="1"/>
  <c r="AV25" i="5" a="1"/>
  <c r="AV25" i="5" s="1"/>
  <c r="AU25" i="5" a="1"/>
  <c r="AU25" i="5" s="1"/>
  <c r="AT25" i="5" a="1"/>
  <c r="AT25" i="5" s="1"/>
  <c r="AS25" i="5" a="1"/>
  <c r="AS25" i="5" s="1"/>
  <c r="AR25" i="5" a="1"/>
  <c r="AR25" i="5" s="1"/>
  <c r="AQ25" i="5" a="1"/>
  <c r="AQ25" i="5" s="1"/>
  <c r="AP25" i="5" a="1"/>
  <c r="AP25" i="5" s="1"/>
  <c r="AO25" i="5" a="1"/>
  <c r="AO25" i="5" s="1"/>
  <c r="AO38" i="5" s="1"/>
  <c r="AN25" i="5" a="1"/>
  <c r="AN25" i="5" s="1"/>
  <c r="AN26" i="5" s="1"/>
  <c r="AM25" i="5" a="1"/>
  <c r="AM25" i="5" s="1"/>
  <c r="AM26" i="5" s="1"/>
  <c r="AL25" i="5" a="1"/>
  <c r="AL25" i="5" s="1"/>
  <c r="AK25" i="5" a="1"/>
  <c r="AK25" i="5" s="1"/>
  <c r="AJ25" i="5" a="1"/>
  <c r="AJ25" i="5" s="1"/>
  <c r="AI25" i="5" a="1"/>
  <c r="AI25" i="5" s="1"/>
  <c r="AI26" i="5" s="1"/>
  <c r="AH25" i="5" a="1"/>
  <c r="AH25" i="5" s="1"/>
  <c r="AH26" i="5" s="1"/>
  <c r="AG25" i="5" a="1"/>
  <c r="AG25" i="5" s="1"/>
  <c r="AG26" i="5" s="1"/>
  <c r="AF25" i="5" a="1"/>
  <c r="AF25" i="5" s="1"/>
  <c r="AF26" i="5" s="1"/>
  <c r="AE25" i="5" a="1"/>
  <c r="AE25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 a="1"/>
  <c r="W25" i="5" s="1"/>
  <c r="W26" i="5" s="1"/>
  <c r="V26" i="5"/>
  <c r="U27" i="5"/>
  <c r="T27" i="5"/>
  <c r="O27" i="5"/>
  <c r="N27" i="5"/>
  <c r="I27" i="5"/>
  <c r="H27" i="5"/>
  <c r="BE11" i="5" a="1"/>
  <c r="BE11" i="5" s="1"/>
  <c r="BD11" i="5" a="1"/>
  <c r="BD11" i="5" s="1"/>
  <c r="BC11" i="5" a="1"/>
  <c r="BC11" i="5" s="1"/>
  <c r="BB11" i="5" a="1"/>
  <c r="BB11" i="5" s="1"/>
  <c r="BA11" i="5" a="1"/>
  <c r="BA11" i="5" s="1"/>
  <c r="AZ11" i="5" a="1"/>
  <c r="AZ11" i="5" s="1"/>
  <c r="AY11" i="5" a="1"/>
  <c r="AY11" i="5" s="1"/>
  <c r="AX11" i="5" a="1"/>
  <c r="AX11" i="5" s="1"/>
  <c r="AW11" i="5" a="1"/>
  <c r="AW11" i="5" s="1"/>
  <c r="AV11" i="5" a="1"/>
  <c r="AV11" i="5" s="1"/>
  <c r="AU11" i="5" a="1"/>
  <c r="AU11" i="5" s="1"/>
  <c r="AT11" i="5" a="1"/>
  <c r="AT11" i="5" s="1"/>
  <c r="AS11" i="5" a="1"/>
  <c r="AS11" i="5" s="1"/>
  <c r="AR11" i="5" a="1"/>
  <c r="AR11" i="5" s="1"/>
  <c r="AQ11" i="5" a="1"/>
  <c r="AQ11" i="5" s="1"/>
  <c r="AP11" i="5" a="1"/>
  <c r="AP11" i="5" s="1"/>
  <c r="AO11" i="5" a="1"/>
  <c r="AO11" i="5" s="1"/>
  <c r="AN11" i="5" a="1"/>
  <c r="AN11" i="5" s="1"/>
  <c r="AM11" i="5" a="1"/>
  <c r="AM11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D11" i="1" a="1"/>
  <c r="D11" i="1" s="1"/>
  <c r="D26" i="1"/>
  <c r="B38" i="1"/>
  <c r="B37" i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AH36" i="1" a="1"/>
  <c r="AH36" i="1" s="1"/>
  <c r="AG36" i="1" a="1"/>
  <c r="AG36" i="1" s="1"/>
  <c r="AF36" i="1" a="1"/>
  <c r="AF36" i="1" s="1"/>
  <c r="AF38" i="1" s="1"/>
  <c r="AE36" i="1" a="1"/>
  <c r="AE36" i="1" s="1"/>
  <c r="AE38" i="1" s="1"/>
  <c r="AD36" i="1" a="1"/>
  <c r="AD36" i="1" s="1"/>
  <c r="AD38" i="1" s="1"/>
  <c r="AC36" i="1" a="1"/>
  <c r="AC36" i="1" s="1"/>
  <c r="AC38" i="1" s="1"/>
  <c r="AB36" i="1" a="1"/>
  <c r="AB36" i="1" s="1"/>
  <c r="AB38" i="1" s="1"/>
  <c r="AA36" i="1" a="1"/>
  <c r="AA36" i="1" s="1"/>
  <c r="AA38" i="1" s="1"/>
  <c r="Z36" i="1" a="1"/>
  <c r="Z36" i="1" s="1"/>
  <c r="Z38" i="1" s="1"/>
  <c r="Y36" i="1" a="1"/>
  <c r="Y36" i="1" s="1"/>
  <c r="Y38" i="1" s="1"/>
  <c r="X36" i="1" a="1"/>
  <c r="X36" i="1" s="1"/>
  <c r="X38" i="1" s="1"/>
  <c r="W36" i="1" a="1"/>
  <c r="W36" i="1" s="1"/>
  <c r="W38" i="1" s="1"/>
  <c r="V36" i="1" a="1"/>
  <c r="V36" i="1" s="1"/>
  <c r="V38" i="1" s="1"/>
  <c r="U36" i="1" a="1"/>
  <c r="U36" i="1" s="1"/>
  <c r="U38" i="1" s="1"/>
  <c r="T36" i="1" a="1"/>
  <c r="T36" i="1" s="1"/>
  <c r="T38" i="1" s="1"/>
  <c r="S36" i="1" a="1"/>
  <c r="S36" i="1" s="1"/>
  <c r="S38" i="1" s="1"/>
  <c r="R36" i="1" a="1"/>
  <c r="R36" i="1" s="1"/>
  <c r="R38" i="1" s="1"/>
  <c r="Q36" i="1" a="1"/>
  <c r="Q36" i="1" s="1"/>
  <c r="Q38" i="1" s="1"/>
  <c r="P36" i="1" a="1"/>
  <c r="P36" i="1" s="1"/>
  <c r="P38" i="1" s="1"/>
  <c r="O36" i="1" a="1"/>
  <c r="O36" i="1" s="1"/>
  <c r="O38" i="1" s="1"/>
  <c r="N36" i="1" a="1"/>
  <c r="N36" i="1" s="1"/>
  <c r="N38" i="1" s="1"/>
  <c r="M36" i="1" a="1"/>
  <c r="M36" i="1" s="1"/>
  <c r="M38" i="1" s="1"/>
  <c r="L36" i="1" a="1"/>
  <c r="L36" i="1" s="1"/>
  <c r="L38" i="1" s="1"/>
  <c r="K36" i="1" a="1"/>
  <c r="K36" i="1" s="1"/>
  <c r="K38" i="1" s="1"/>
  <c r="J36" i="1" a="1"/>
  <c r="J36" i="1" s="1"/>
  <c r="J38" i="1" s="1"/>
  <c r="I36" i="1" a="1"/>
  <c r="I36" i="1" s="1"/>
  <c r="I38" i="1" s="1"/>
  <c r="H36" i="1" a="1"/>
  <c r="H36" i="1" s="1"/>
  <c r="H38" i="1" s="1"/>
  <c r="G36" i="1" a="1"/>
  <c r="G36" i="1" s="1"/>
  <c r="G38" i="1" s="1"/>
  <c r="F36" i="1" a="1"/>
  <c r="F36" i="1" s="1"/>
  <c r="F38" i="1" s="1"/>
  <c r="E36" i="1" a="1"/>
  <c r="E36" i="1" s="1"/>
  <c r="E38" i="1" s="1"/>
  <c r="D36" i="1" a="1"/>
  <c r="D36" i="1" s="1"/>
  <c r="D38" i="1" s="1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B48" i="1"/>
  <c r="B47" i="1"/>
  <c r="BF46" i="1" a="1"/>
  <c r="BF46" i="1" s="1"/>
  <c r="BF48" i="1" s="1"/>
  <c r="BE46" i="1" a="1"/>
  <c r="BE46" i="1" s="1"/>
  <c r="BE48" i="1" s="1"/>
  <c r="BD46" i="1" a="1"/>
  <c r="BD46" i="1" s="1"/>
  <c r="BC46" i="1" a="1"/>
  <c r="BC46" i="1" s="1"/>
  <c r="BB46" i="1" a="1"/>
  <c r="BB46" i="1" s="1"/>
  <c r="BA46" i="1" a="1"/>
  <c r="BA46" i="1" s="1"/>
  <c r="AZ46" i="1" a="1"/>
  <c r="AZ46" i="1" s="1"/>
  <c r="AY46" i="1" a="1"/>
  <c r="AY46" i="1" s="1"/>
  <c r="AY47" i="1" s="1"/>
  <c r="AX46" i="1" a="1"/>
  <c r="AX46" i="1" s="1"/>
  <c r="AW46" i="1" a="1"/>
  <c r="AW46" i="1" s="1"/>
  <c r="AW47" i="1" s="1"/>
  <c r="AV46" i="1" a="1"/>
  <c r="AV46" i="1" s="1"/>
  <c r="AU46" i="1" a="1"/>
  <c r="AU46" i="1" s="1"/>
  <c r="AU48" i="1" s="1"/>
  <c r="AT46" i="1" a="1"/>
  <c r="AT46" i="1" s="1"/>
  <c r="AT48" i="1" s="1"/>
  <c r="AS46" i="1" a="1"/>
  <c r="AS46" i="1" s="1"/>
  <c r="AS48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M47" i="1" s="1"/>
  <c r="AL46" i="1" a="1"/>
  <c r="AL46" i="1" s="1"/>
  <c r="AK46" i="1" a="1"/>
  <c r="AK46" i="1" s="1"/>
  <c r="AK47" i="1" s="1"/>
  <c r="AJ46" i="1" a="1"/>
  <c r="AJ46" i="1" s="1"/>
  <c r="AI46" i="1" a="1"/>
  <c r="AI46" i="1" s="1"/>
  <c r="AI48" i="1" s="1"/>
  <c r="AH46" i="1" a="1"/>
  <c r="AH46" i="1" s="1"/>
  <c r="AH48" i="1" s="1"/>
  <c r="AG46" i="1" a="1"/>
  <c r="AG46" i="1" s="1"/>
  <c r="AG48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AA47" i="1" s="1"/>
  <c r="Z46" i="1" a="1"/>
  <c r="Z46" i="1" s="1"/>
  <c r="Y46" i="1" a="1"/>
  <c r="Y46" i="1" s="1"/>
  <c r="Y47" i="1" s="1"/>
  <c r="X46" i="1" a="1"/>
  <c r="X46" i="1" s="1"/>
  <c r="W46" i="1" a="1"/>
  <c r="W46" i="1" s="1"/>
  <c r="W48" i="1" s="1"/>
  <c r="V46" i="1" a="1"/>
  <c r="V46" i="1" s="1"/>
  <c r="V48" i="1" s="1"/>
  <c r="U46" i="1" a="1"/>
  <c r="U46" i="1" s="1"/>
  <c r="U48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O47" i="1" s="1"/>
  <c r="N46" i="1" a="1"/>
  <c r="N46" i="1" s="1"/>
  <c r="N47" i="1" s="1"/>
  <c r="M46" i="1" a="1"/>
  <c r="M46" i="1" s="1"/>
  <c r="M47" i="1" s="1"/>
  <c r="L46" i="1" a="1"/>
  <c r="L46" i="1" s="1"/>
  <c r="K46" i="1" a="1"/>
  <c r="K46" i="1" s="1"/>
  <c r="K48" i="1" s="1"/>
  <c r="J46" i="1" a="1"/>
  <c r="J46" i="1" s="1"/>
  <c r="J48" i="1" s="1"/>
  <c r="I46" i="1" a="1"/>
  <c r="I46" i="1" s="1"/>
  <c r="I48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B27" i="1"/>
  <c r="B26" i="1"/>
  <c r="BE25" i="1" a="1"/>
  <c r="BE25" i="1" s="1"/>
  <c r="BE38" i="1" s="1"/>
  <c r="BD25" i="1" a="1"/>
  <c r="BD25" i="1" s="1"/>
  <c r="BD26" i="1" s="1"/>
  <c r="BC25" i="1" a="1"/>
  <c r="BC25" i="1" s="1"/>
  <c r="BC26" i="1" s="1"/>
  <c r="BB25" i="1" a="1"/>
  <c r="BB25" i="1" s="1"/>
  <c r="BB26" i="1" s="1"/>
  <c r="BA25" i="1" a="1"/>
  <c r="BA25" i="1" s="1"/>
  <c r="BA38" i="1" s="1"/>
  <c r="AZ25" i="1" a="1"/>
  <c r="AZ25" i="1" s="1"/>
  <c r="AZ38" i="1" s="1"/>
  <c r="AY25" i="1" a="1"/>
  <c r="AY25" i="1" s="1"/>
  <c r="AX25" i="1" a="1"/>
  <c r="AX25" i="1" s="1"/>
  <c r="AX27" i="1" s="1"/>
  <c r="AW25" i="1" a="1"/>
  <c r="AW25" i="1" s="1"/>
  <c r="AW27" i="1" s="1"/>
  <c r="AV25" i="1" a="1"/>
  <c r="AV25" i="1" s="1"/>
  <c r="AV38" i="1" s="1"/>
  <c r="AU25" i="1" a="1"/>
  <c r="AU25" i="1" s="1"/>
  <c r="AT25" i="1" a="1"/>
  <c r="AT25" i="1" s="1"/>
  <c r="AT38" i="1" s="1"/>
  <c r="AS25" i="1" a="1"/>
  <c r="AS25" i="1" s="1"/>
  <c r="AS38" i="1" s="1"/>
  <c r="AR25" i="1" a="1"/>
  <c r="AR25" i="1" s="1"/>
  <c r="AR26" i="1" s="1"/>
  <c r="AQ25" i="1" a="1"/>
  <c r="AQ25" i="1" s="1"/>
  <c r="AQ26" i="1" s="1"/>
  <c r="AP25" i="1" a="1"/>
  <c r="AP25" i="1" s="1"/>
  <c r="AP26" i="1" s="1"/>
  <c r="AO25" i="1" a="1"/>
  <c r="AO25" i="1" s="1"/>
  <c r="AO38" i="1" s="1"/>
  <c r="AN25" i="1" a="1"/>
  <c r="AN25" i="1" s="1"/>
  <c r="AN38" i="1" s="1"/>
  <c r="AM25" i="1" a="1"/>
  <c r="AM25" i="1" s="1"/>
  <c r="AL25" i="1" a="1"/>
  <c r="AL25" i="1" s="1"/>
  <c r="AL27" i="1" s="1"/>
  <c r="AK25" i="1" a="1"/>
  <c r="AK25" i="1" s="1"/>
  <c r="AK27" i="1" s="1"/>
  <c r="AJ25" i="1" a="1"/>
  <c r="AJ25" i="1" s="1"/>
  <c r="AI25" i="1" a="1"/>
  <c r="AI25" i="1" s="1"/>
  <c r="AH25" i="1" a="1"/>
  <c r="AH25" i="1" s="1"/>
  <c r="AH38" i="1" s="1"/>
  <c r="AG25" i="1" a="1"/>
  <c r="AG25" i="1" s="1"/>
  <c r="AG38" i="1" s="1"/>
  <c r="AF25" i="1" a="1"/>
  <c r="AF25" i="1" s="1"/>
  <c r="AF26" i="1" s="1"/>
  <c r="AE25" i="1" a="1"/>
  <c r="AE25" i="1" s="1"/>
  <c r="AE26" i="1" s="1"/>
  <c r="AD25" i="1" a="1"/>
  <c r="AD25" i="1" s="1"/>
  <c r="AD26" i="1" s="1"/>
  <c r="AC25" i="1" a="1"/>
  <c r="AC25" i="1" s="1"/>
  <c r="AC37" i="1" s="1"/>
  <c r="AB25" i="1" a="1"/>
  <c r="AB25" i="1" s="1"/>
  <c r="AB37" i="1" s="1"/>
  <c r="AA25" i="1" a="1"/>
  <c r="AA25" i="1" s="1"/>
  <c r="AA37" i="1" s="1"/>
  <c r="Z25" i="1" a="1"/>
  <c r="Z25" i="1" s="1"/>
  <c r="Z27" i="1" s="1"/>
  <c r="Y25" i="1" a="1"/>
  <c r="Y25" i="1" s="1"/>
  <c r="Y27" i="1" s="1"/>
  <c r="X25" i="1" a="1"/>
  <c r="X25" i="1" s="1"/>
  <c r="X37" i="1" s="1"/>
  <c r="W25" i="1" a="1"/>
  <c r="W25" i="1" s="1"/>
  <c r="W37" i="1" s="1"/>
  <c r="V25" i="1" a="1"/>
  <c r="V25" i="1" s="1"/>
  <c r="V37" i="1" s="1"/>
  <c r="U25" i="1" a="1"/>
  <c r="U25" i="1" s="1"/>
  <c r="U37" i="1" s="1"/>
  <c r="T25" i="1" a="1"/>
  <c r="T25" i="1" s="1"/>
  <c r="T26" i="1" s="1"/>
  <c r="S25" i="1" a="1"/>
  <c r="S25" i="1" s="1"/>
  <c r="S26" i="1" s="1"/>
  <c r="R25" i="1" a="1"/>
  <c r="R25" i="1" s="1"/>
  <c r="R26" i="1" s="1"/>
  <c r="Q25" i="1" a="1"/>
  <c r="Q25" i="1" s="1"/>
  <c r="Q37" i="1" s="1"/>
  <c r="P25" i="1" a="1"/>
  <c r="P25" i="1" s="1"/>
  <c r="P37" i="1" s="1"/>
  <c r="O25" i="1" a="1"/>
  <c r="O25" i="1" s="1"/>
  <c r="O27" i="1" s="1"/>
  <c r="N25" i="1" a="1"/>
  <c r="N25" i="1" s="1"/>
  <c r="N27" i="1" s="1"/>
  <c r="M25" i="1" a="1"/>
  <c r="M25" i="1" s="1"/>
  <c r="M27" i="1" s="1"/>
  <c r="L25" i="1" a="1"/>
  <c r="L25" i="1" s="1"/>
  <c r="L37" i="1" s="1"/>
  <c r="K25" i="1" a="1"/>
  <c r="K25" i="1" s="1"/>
  <c r="K37" i="1" s="1"/>
  <c r="J25" i="1" a="1"/>
  <c r="J25" i="1" s="1"/>
  <c r="J37" i="1" s="1"/>
  <c r="I25" i="1" a="1"/>
  <c r="I25" i="1" s="1"/>
  <c r="I37" i="1" s="1"/>
  <c r="H25" i="1" a="1"/>
  <c r="H25" i="1" s="1"/>
  <c r="H26" i="1" s="1"/>
  <c r="G25" i="1" a="1"/>
  <c r="G25" i="1" s="1"/>
  <c r="G26" i="1" s="1"/>
  <c r="F25" i="1" a="1"/>
  <c r="F25" i="1" s="1"/>
  <c r="F26" i="1" s="1"/>
  <c r="E25" i="1" a="1"/>
  <c r="E25" i="1" s="1"/>
  <c r="E37" i="1" s="1"/>
  <c r="D25" i="1" a="1"/>
  <c r="D25" i="1" s="1"/>
  <c r="D37" i="1" s="1"/>
  <c r="AU11" i="1" a="1"/>
  <c r="AU11" i="1" s="1"/>
  <c r="AT11" i="1" a="1"/>
  <c r="AT11" i="1" s="1"/>
  <c r="AS11" i="1" a="1"/>
  <c r="AS11" i="1" s="1"/>
  <c r="AY11" i="1" a="1"/>
  <c r="AY11" i="1" s="1"/>
  <c r="AX11" i="1" a="1"/>
  <c r="AX11" i="1" s="1"/>
  <c r="AW11" i="1" a="1"/>
  <c r="AW11" i="1" s="1"/>
  <c r="AV11" i="1" a="1"/>
  <c r="AV11" i="1" s="1"/>
  <c r="AR11" i="1" a="1"/>
  <c r="AR11" i="1" s="1"/>
  <c r="AQ11" i="1" a="1"/>
  <c r="AQ11" i="1" s="1"/>
  <c r="AP11" i="1" a="1"/>
  <c r="AP11" i="1" s="1"/>
  <c r="BA11" i="1" a="1"/>
  <c r="BA11" i="1" s="1"/>
  <c r="Z11" i="1" a="1"/>
  <c r="Z11" i="1" s="1"/>
  <c r="AZ11" i="1" a="1"/>
  <c r="AZ11" i="1" s="1"/>
  <c r="Y11" i="1" a="1"/>
  <c r="Y11" i="1" s="1"/>
  <c r="AN11" i="1" a="1"/>
  <c r="AN11" i="1" s="1"/>
  <c r="AO11" i="1" a="1"/>
  <c r="AO11" i="1" s="1"/>
  <c r="AJ11" i="1" a="1"/>
  <c r="AJ11" i="1" s="1"/>
  <c r="AM11" i="1" a="1"/>
  <c r="AM11" i="1" s="1"/>
  <c r="AL11" i="1" a="1"/>
  <c r="AL11" i="1" s="1"/>
  <c r="AK11" i="1" a="1"/>
  <c r="AK11" i="1" s="1"/>
  <c r="AA11" i="1" a="1"/>
  <c r="AA11" i="1" s="1"/>
  <c r="AF11" i="1" a="1"/>
  <c r="AF11" i="1" s="1"/>
  <c r="AE11" i="1" a="1"/>
  <c r="AE11" i="1" s="1"/>
  <c r="BF11" i="1" a="1"/>
  <c r="BF11" i="1" s="1"/>
  <c r="AI11" i="1" a="1"/>
  <c r="AI11" i="1" s="1"/>
  <c r="BE11" i="1" a="1"/>
  <c r="BE11" i="1" s="1"/>
  <c r="AG11" i="1" a="1"/>
  <c r="AG11" i="1" s="1"/>
  <c r="BD11" i="1" a="1"/>
  <c r="BD11" i="1" s="1"/>
  <c r="AH11" i="1" a="1"/>
  <c r="AH11" i="1" s="1"/>
  <c r="AD11" i="1" a="1"/>
  <c r="AD11" i="1" s="1"/>
  <c r="BC11" i="1" a="1"/>
  <c r="BC11" i="1" s="1"/>
  <c r="AC11" i="1" a="1"/>
  <c r="AC11" i="1" s="1"/>
  <c r="BB11" i="1" a="1"/>
  <c r="BB11" i="1" s="1"/>
  <c r="AB11" i="1" a="1"/>
  <c r="AB11" i="1" s="1"/>
  <c r="X11" i="1" a="1"/>
  <c r="X11" i="1" s="1"/>
  <c r="W11" i="1" a="1"/>
  <c r="W11" i="1" s="1"/>
  <c r="T11" i="1" a="1"/>
  <c r="T11" i="1" s="1"/>
  <c r="V11" i="1" a="1"/>
  <c r="V11" i="1" s="1"/>
  <c r="Q11" i="1" a="1"/>
  <c r="Q11" i="1" s="1"/>
  <c r="P11" i="1" a="1"/>
  <c r="P11" i="1" s="1"/>
  <c r="U11" i="1" a="1"/>
  <c r="U11" i="1" s="1"/>
  <c r="O11" i="1" a="1"/>
  <c r="O11" i="1" s="1"/>
  <c r="N11" i="1" a="1"/>
  <c r="N11" i="1" s="1"/>
  <c r="S11" i="1" a="1"/>
  <c r="S11" i="1" s="1"/>
  <c r="M11" i="1" a="1"/>
  <c r="M11" i="1" s="1"/>
  <c r="R11" i="1" a="1"/>
  <c r="R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F11" i="1" a="1"/>
  <c r="F11" i="1" s="1"/>
  <c r="E11" i="1" a="1"/>
  <c r="E11" i="1" s="1"/>
  <c r="G11" i="1" a="1"/>
  <c r="G11" i="1" s="1"/>
  <c r="BG4" i="3" a="1"/>
  <c r="BJ20" i="2" a="1"/>
  <c r="BJ5" i="3" a="1"/>
  <c r="BL9" i="2" a="1"/>
  <c r="U5" i="3" a="1"/>
  <c r="BJ48" i="2" a="1"/>
  <c r="BA5" i="3" a="1"/>
  <c r="BA6" i="3" a="1"/>
  <c r="AO5" i="3" a="1"/>
  <c r="J6" i="3" a="1"/>
  <c r="BK5" i="3" a="1"/>
  <c r="BI3" i="2" a="1"/>
  <c r="BI7" i="2" a="1"/>
  <c r="BL25" i="2" a="1"/>
  <c r="AM6" i="3" a="1"/>
  <c r="Y6" i="3" a="1"/>
  <c r="AZ6" i="3" a="1"/>
  <c r="R3" i="3" a="1"/>
  <c r="BJ51" i="2" a="1"/>
  <c r="AT6" i="3" a="1"/>
  <c r="AJ3" i="3" a="1"/>
  <c r="AN4" i="3" a="1"/>
  <c r="BE6" i="3" a="1"/>
  <c r="BK19" i="2" a="1"/>
  <c r="BL33" i="2" a="1"/>
  <c r="BF3" i="3" a="1"/>
  <c r="AO4" i="3" a="1"/>
  <c r="BK34" i="2" a="1"/>
  <c r="M3" i="3" a="1"/>
  <c r="BJ15" i="2" a="1"/>
  <c r="BI26" i="2" a="1"/>
  <c r="X6" i="3" a="1"/>
  <c r="BI35" i="2" a="1"/>
  <c r="BL21" i="2" a="1"/>
  <c r="BK45" i="2" a="1"/>
  <c r="BK27" i="2" a="1"/>
  <c r="P6" i="3" a="1"/>
  <c r="BL8" i="2" a="1"/>
  <c r="V4" i="3" a="1"/>
  <c r="BK7" i="2" a="1"/>
  <c r="T4" i="3" a="1"/>
  <c r="BL38" i="2" a="1"/>
  <c r="BI40" i="2" a="1"/>
  <c r="BL28" i="2" a="1"/>
  <c r="BJ42" i="2" a="1"/>
  <c r="Q3" i="3" a="1"/>
  <c r="BD5" i="3" a="1"/>
  <c r="BA4" i="3" a="1"/>
  <c r="AW3" i="3" a="1"/>
  <c r="P4" i="3" a="1"/>
  <c r="BI53" i="2" a="1"/>
  <c r="R6" i="3" a="1"/>
  <c r="AF4" i="3" a="1"/>
  <c r="AI4" i="3" a="1"/>
  <c r="AG4" i="3" a="1"/>
  <c r="BI19" i="2" a="1"/>
  <c r="BK39" i="2" a="1"/>
  <c r="BK38" i="2" a="1"/>
  <c r="BL46" i="2" a="1"/>
  <c r="AX6" i="3" a="1"/>
  <c r="AM5" i="3" a="1"/>
  <c r="BC4" i="3" a="1"/>
  <c r="BI10" i="2" a="1"/>
  <c r="BI43" i="2" a="1"/>
  <c r="BL32" i="2" a="1"/>
  <c r="AP4" i="3" a="1"/>
  <c r="BJ19" i="2" a="1"/>
  <c r="AY5" i="3" a="1"/>
  <c r="BI8" i="2" a="1"/>
  <c r="BK28" i="2" a="1"/>
  <c r="AX5" i="3" a="1"/>
  <c r="Q4" i="3" a="1"/>
  <c r="BI13" i="2" a="1"/>
  <c r="BI33" i="2" a="1"/>
  <c r="BK14" i="2" a="1"/>
  <c r="BL48" i="2" a="1"/>
  <c r="BI3" i="3" a="1"/>
  <c r="BJ40" i="2" a="1"/>
  <c r="J4" i="3" a="1"/>
  <c r="BI18" i="2" a="1"/>
  <c r="BL39" i="2" a="1"/>
  <c r="AE6" i="3" a="1"/>
  <c r="BK20" i="2" a="1"/>
  <c r="U4" i="3" a="1"/>
  <c r="BL51" i="2" a="1"/>
  <c r="AV6" i="3" a="1"/>
  <c r="AA5" i="3" a="1"/>
  <c r="BF5" i="3" a="1"/>
  <c r="BJ35" i="2" a="1"/>
  <c r="BI39" i="2" a="1"/>
  <c r="X4" i="3" a="1"/>
  <c r="I3" i="3" a="1"/>
  <c r="S3" i="3" a="1"/>
  <c r="BG5" i="3" a="1"/>
  <c r="BI25" i="2" a="1"/>
  <c r="BL53" i="2" a="1"/>
  <c r="X3" i="3" a="1"/>
  <c r="AL4" i="3" a="1"/>
  <c r="BJ29" i="2" a="1"/>
  <c r="BL16" i="2" a="1"/>
  <c r="J5" i="3" a="1"/>
  <c r="BI46" i="2" a="1"/>
  <c r="BL45" i="2" a="1"/>
  <c r="AW6" i="3" a="1"/>
  <c r="AR3" i="3" a="1"/>
  <c r="AU3" i="3" a="1"/>
  <c r="L6" i="3" a="1"/>
  <c r="BK30" i="2" a="1"/>
  <c r="AY4" i="3" a="1"/>
  <c r="BK53" i="2" a="1"/>
  <c r="BL31" i="2" a="1"/>
  <c r="AL3" i="3" a="1"/>
  <c r="R4" i="3" a="1"/>
  <c r="BJ8" i="2" a="1"/>
  <c r="AG6" i="3" a="1"/>
  <c r="BL41" i="2" a="1"/>
  <c r="AC5" i="3" a="1"/>
  <c r="AS6" i="3" a="1"/>
  <c r="BJ47" i="2" a="1"/>
  <c r="AP3" i="3" a="1"/>
  <c r="L5" i="3" a="1"/>
  <c r="P5" i="3" a="1"/>
  <c r="AI5" i="3" a="1"/>
  <c r="Z6" i="3" a="1"/>
  <c r="BK25" i="2" a="1"/>
  <c r="AH4" i="3" a="1"/>
  <c r="O3" i="3" a="1"/>
  <c r="BJ25" i="2" a="1"/>
  <c r="AU6" i="3" a="1"/>
  <c r="BI28" i="2" a="1"/>
  <c r="BB6" i="3" a="1"/>
  <c r="O6" i="3" a="1"/>
  <c r="BL42" i="2" a="1"/>
  <c r="BK8" i="2" a="1"/>
  <c r="Y5" i="3" a="1"/>
  <c r="BJ24" i="2" a="1"/>
  <c r="AC3" i="3" a="1"/>
  <c r="AT5" i="3" a="1"/>
  <c r="AD6" i="3" a="1"/>
  <c r="AA6" i="3" a="1"/>
  <c r="AU5" i="3" a="1"/>
  <c r="BI37" i="2" a="1"/>
  <c r="BI22" i="2" a="1"/>
  <c r="BJ6" i="3" a="1"/>
  <c r="BI15" i="2" a="1"/>
  <c r="T6" i="3" a="1"/>
  <c r="BH3" i="3" a="1"/>
  <c r="AU4" i="3" a="1"/>
  <c r="BK33" i="2" a="1"/>
  <c r="BJ52" i="2" a="1"/>
  <c r="S6" i="3" a="1"/>
  <c r="BI32" i="2" a="1"/>
  <c r="BK4" i="3" a="1"/>
  <c r="BJ22" i="2" a="1"/>
  <c r="BL52" i="2" a="1"/>
  <c r="AI3" i="3" a="1"/>
  <c r="BI51" i="2" a="1"/>
  <c r="AA4" i="3" a="1"/>
  <c r="BJ36" i="2" a="1"/>
  <c r="BI45" i="2" a="1"/>
  <c r="BJ26" i="2" a="1"/>
  <c r="M4" i="3" a="1"/>
  <c r="BI24" i="2" a="1"/>
  <c r="BK36" i="2" a="1"/>
  <c r="BJ41" i="2" a="1"/>
  <c r="J3" i="3" a="1"/>
  <c r="BJ49" i="2" a="1"/>
  <c r="AH3" i="3" a="1"/>
  <c r="BL40" i="2" a="1"/>
  <c r="BK6" i="3" a="1"/>
  <c r="BL37" i="2" a="1"/>
  <c r="BK15" i="2" a="1"/>
  <c r="AI6" i="3" a="1"/>
  <c r="BL26" i="2" a="1"/>
  <c r="V3" i="3" a="1"/>
  <c r="BI6" i="2" a="1"/>
  <c r="BI20" i="2" a="1"/>
  <c r="BL35" i="2" a="1"/>
  <c r="BJ44" i="2" a="1"/>
  <c r="BI6" i="3" a="1"/>
  <c r="BE5" i="3" a="1"/>
  <c r="BJ28" i="2" a="1"/>
  <c r="Z3" i="3" a="1"/>
  <c r="AA3" i="3" a="1"/>
  <c r="BJ50" i="2" a="1"/>
  <c r="BF6" i="3" a="1"/>
  <c r="BJ53" i="2" a="1"/>
  <c r="AE5" i="3" a="1"/>
  <c r="BJ33" i="2" a="1"/>
  <c r="BK21" i="2" a="1"/>
  <c r="BL11" i="2" a="1"/>
  <c r="AS5" i="3" a="1"/>
  <c r="BI34" i="2" a="1"/>
  <c r="BJ12" i="2" a="1"/>
  <c r="BK22" i="2" a="1"/>
  <c r="AB3" i="3" a="1"/>
  <c r="BL23" i="2" a="1"/>
  <c r="BL47" i="2" a="1"/>
  <c r="L3" i="3" a="1"/>
  <c r="AH6" i="3" a="1"/>
  <c r="AZ4" i="3" a="1"/>
  <c r="BG6" i="3" a="1"/>
  <c r="R5" i="3" a="1"/>
  <c r="BH4" i="3" a="1"/>
  <c r="BL14" i="2" a="1"/>
  <c r="K4" i="3" a="1"/>
  <c r="AM3" i="3" a="1"/>
  <c r="Z5" i="3" a="1"/>
  <c r="BE3" i="3" a="1"/>
  <c r="BL36" i="2" a="1"/>
  <c r="K3" i="3" a="1"/>
  <c r="V6" i="3" a="1"/>
  <c r="K6" i="3" a="1"/>
  <c r="AS4" i="3" a="1"/>
  <c r="BK18" i="2" a="1"/>
  <c r="BI50" i="2" a="1"/>
  <c r="BL18" i="2" a="1"/>
  <c r="BJ14" i="2" a="1"/>
  <c r="BJ6" i="2" a="1"/>
  <c r="BJ38" i="2" a="1"/>
  <c r="BI30" i="2" a="1"/>
  <c r="AT4" i="3" a="1"/>
  <c r="W5" i="3" a="1"/>
  <c r="BJ17" i="2" a="1"/>
  <c r="Q6" i="3" a="1"/>
  <c r="BK41" i="2" a="1"/>
  <c r="O5" i="3" a="1"/>
  <c r="BL10" i="2" a="1"/>
  <c r="AB5" i="3" a="1"/>
  <c r="BK49" i="2" a="1"/>
  <c r="M5" i="3" a="1"/>
  <c r="BI27" i="2" a="1"/>
  <c r="BJ9" i="2" a="1"/>
  <c r="AL5" i="3" a="1"/>
  <c r="BL12" i="2" a="1"/>
  <c r="AY3" i="3" a="1"/>
  <c r="AF3" i="3" a="1"/>
  <c r="BK23" i="2" a="1"/>
  <c r="BJ10" i="2" a="1"/>
  <c r="BH5" i="3" a="1"/>
  <c r="BJ34" i="2" a="1"/>
  <c r="BK37" i="2" a="1"/>
  <c r="BI48" i="2" a="1"/>
  <c r="AW5" i="3" a="1"/>
  <c r="AJ5" i="3" a="1"/>
  <c r="BB3" i="3" a="1"/>
  <c r="AG3" i="3" a="1"/>
  <c r="BI17" i="2" a="1"/>
  <c r="BK46" i="2" a="1"/>
  <c r="T3" i="3" a="1"/>
  <c r="BJ21" i="2" a="1"/>
  <c r="BI5" i="2" a="1"/>
  <c r="BC6" i="3" a="1"/>
  <c r="N6" i="3" a="1"/>
  <c r="AC4" i="3" a="1"/>
  <c r="BL20" i="2" a="1"/>
  <c r="AG5" i="3" a="1"/>
  <c r="AO3" i="3" a="1"/>
  <c r="BA3" i="3" a="1"/>
  <c r="BL19" i="2" a="1"/>
  <c r="AR5" i="3" a="1"/>
  <c r="BI16" i="2" a="1"/>
  <c r="BL43" i="2" a="1"/>
  <c r="BI49" i="2" a="1"/>
  <c r="AB4" i="3" a="1"/>
  <c r="AK6" i="3" a="1"/>
  <c r="BI52" i="2" a="1"/>
  <c r="U3" i="3" a="1"/>
  <c r="AV4" i="3" a="1"/>
  <c r="BK24" i="2" a="1"/>
  <c r="BJ23" i="2" a="1"/>
  <c r="BL6" i="2" a="1"/>
  <c r="BJ18" i="2" a="1"/>
  <c r="BJ16" i="2" a="1"/>
  <c r="BK9" i="2" a="1"/>
  <c r="BL3" i="2" a="1"/>
  <c r="AD3" i="3" a="1"/>
  <c r="S4" i="3" a="1"/>
  <c r="BK26" i="2" a="1"/>
  <c r="AP6" i="3" a="1"/>
  <c r="AQ4" i="3" a="1"/>
  <c r="BF4" i="3" a="1"/>
  <c r="BK3" i="3" a="1"/>
  <c r="BI23" i="2" a="1"/>
  <c r="Y3" i="3" a="1"/>
  <c r="AX4" i="3" a="1"/>
  <c r="BG3" i="3" a="1"/>
  <c r="BI9" i="2" a="1"/>
  <c r="AT3" i="3" a="1"/>
  <c r="BJ31" i="2" a="1"/>
  <c r="AX3" i="3" a="1"/>
  <c r="AF5" i="3" a="1"/>
  <c r="BK31" i="2" a="1"/>
  <c r="BL17" i="2" a="1"/>
  <c r="P3" i="3" a="1"/>
  <c r="N5" i="3" a="1"/>
  <c r="BC5" i="3" a="1"/>
  <c r="AJ4" i="3" a="1"/>
  <c r="BJ45" i="2" a="1"/>
  <c r="BI4" i="3" a="1"/>
  <c r="BL7" i="2" a="1"/>
  <c r="BC3" i="3" a="1"/>
  <c r="AH5" i="3" a="1"/>
  <c r="V5" i="3" a="1"/>
  <c r="BK13" i="2" a="1"/>
  <c r="BK10" i="2" a="1"/>
  <c r="AW4" i="3" a="1"/>
  <c r="BL15" i="2" a="1"/>
  <c r="I5" i="3" a="1"/>
  <c r="BL4" i="2" a="1"/>
  <c r="AC6" i="3" a="1"/>
  <c r="BL44" i="2" a="1"/>
  <c r="BK4" i="2" a="1"/>
  <c r="U6" i="3" a="1"/>
  <c r="BD3" i="3" a="1"/>
  <c r="BK52" i="2" a="1"/>
  <c r="BK3" i="2" a="1"/>
  <c r="BI21" i="2" a="1"/>
  <c r="AZ3" i="3" a="1"/>
  <c r="AV3" i="3" a="1"/>
  <c r="BJ4" i="3" a="1"/>
  <c r="BJ46" i="2" a="1"/>
  <c r="AV5" i="3" a="1"/>
  <c r="AP5" i="3" a="1"/>
  <c r="BL49" i="2" a="1"/>
  <c r="Y4" i="3" a="1"/>
  <c r="BJ3" i="2" a="1"/>
  <c r="BI12" i="2" a="1"/>
  <c r="AL6" i="3" a="1"/>
  <c r="BL5" i="2" a="1"/>
  <c r="AM4" i="3" a="1"/>
  <c r="AJ6" i="3" a="1"/>
  <c r="BI4" i="2" a="1"/>
  <c r="BJ13" i="2" a="1"/>
  <c r="AN5" i="3" a="1"/>
  <c r="BK50" i="2" a="1"/>
  <c r="BI11" i="2" a="1"/>
  <c r="AQ6" i="3" a="1"/>
  <c r="BK16" i="2" a="1"/>
  <c r="BL29" i="2" a="1"/>
  <c r="W4" i="3" a="1"/>
  <c r="BB4" i="3" a="1"/>
  <c r="K5" i="3" a="1"/>
  <c r="BL13" i="2" a="1"/>
  <c r="BI47" i="2" a="1"/>
  <c r="BJ30" i="2" a="1"/>
  <c r="AN6" i="3" a="1"/>
  <c r="BI41" i="2" a="1"/>
  <c r="BK42" i="2" a="1"/>
  <c r="BL27" i="2" a="1"/>
  <c r="BJ11" i="2" a="1"/>
  <c r="BI5" i="3" a="1"/>
  <c r="BJ27" i="2" a="1"/>
  <c r="BK11" i="2" a="1"/>
  <c r="L4" i="3" a="1"/>
  <c r="AE3" i="3" a="1"/>
  <c r="BK17" i="2" a="1"/>
  <c r="BI31" i="2" a="1"/>
  <c r="BL22" i="2" a="1"/>
  <c r="W6" i="3" a="1"/>
  <c r="BJ3" i="3" a="1"/>
  <c r="BI29" i="2" a="1"/>
  <c r="BJ39" i="2" a="1"/>
  <c r="BD4" i="3" a="1"/>
  <c r="AO6" i="3" a="1"/>
  <c r="I6" i="3" a="1"/>
  <c r="Q5" i="3" a="1"/>
  <c r="BI36" i="2" a="1"/>
  <c r="AK4" i="3" a="1"/>
  <c r="BI44" i="2" a="1"/>
  <c r="BJ4" i="2" a="1"/>
  <c r="N3" i="3" a="1"/>
  <c r="BK44" i="2" a="1"/>
  <c r="BH6" i="3" a="1"/>
  <c r="AN3" i="3" a="1"/>
  <c r="BK32" i="2" a="1"/>
  <c r="BJ7" i="2" a="1"/>
  <c r="BL34" i="2" a="1"/>
  <c r="BK12" i="2" a="1"/>
  <c r="X5" i="3" a="1"/>
  <c r="M6" i="3" a="1"/>
  <c r="BI14" i="2" a="1"/>
  <c r="I4" i="3" a="1"/>
  <c r="AD5" i="3" a="1"/>
  <c r="BD6" i="3" a="1"/>
  <c r="BJ43" i="2" a="1"/>
  <c r="BK48" i="2" a="1"/>
  <c r="BK51" i="2" a="1"/>
  <c r="AK5" i="3" a="1"/>
  <c r="BJ37" i="2" a="1"/>
  <c r="BK40" i="2" a="1"/>
  <c r="BK43" i="2" a="1"/>
  <c r="AE4" i="3" a="1"/>
  <c r="BK5" i="2" a="1"/>
  <c r="AD4" i="3" a="1"/>
  <c r="AF6" i="3" a="1"/>
  <c r="BL50" i="2" a="1"/>
  <c r="AY6" i="3" a="1"/>
  <c r="N4" i="3" a="1"/>
  <c r="AS3" i="3" a="1"/>
  <c r="BI38" i="2" a="1"/>
  <c r="AQ5" i="3" a="1"/>
  <c r="T5" i="3" a="1"/>
  <c r="AR6" i="3" a="1"/>
  <c r="O4" i="3" a="1"/>
  <c r="BK29" i="2" a="1"/>
  <c r="AR4" i="3" a="1"/>
  <c r="S5" i="3" a="1"/>
  <c r="BE4" i="3" a="1"/>
  <c r="W3" i="3" a="1"/>
  <c r="BB5" i="3" a="1"/>
  <c r="AK3" i="3" a="1"/>
  <c r="BK47" i="2" a="1"/>
  <c r="AB6" i="3" a="1"/>
  <c r="BK6" i="2" a="1"/>
  <c r="AZ5" i="3" a="1"/>
  <c r="AQ3" i="3" a="1"/>
  <c r="Z4" i="3" a="1"/>
  <c r="BI42" i="2" a="1"/>
  <c r="BK35" i="2" a="1"/>
  <c r="BJ5" i="2" a="1"/>
  <c r="BL24" i="2" a="1"/>
  <c r="BJ32" i="2" a="1"/>
  <c r="BL30" i="2" a="1"/>
  <c r="AP48" i="5" l="1"/>
  <c r="AP47" i="5"/>
  <c r="U26" i="5"/>
  <c r="AY27" i="5"/>
  <c r="AS47" i="5"/>
  <c r="AZ27" i="5"/>
  <c r="T37" i="5"/>
  <c r="J48" i="5"/>
  <c r="U37" i="5"/>
  <c r="K48" i="5"/>
  <c r="G26" i="5"/>
  <c r="G27" i="5"/>
  <c r="G37" i="5"/>
  <c r="AQ26" i="5"/>
  <c r="AQ27" i="5"/>
  <c r="AQ38" i="5"/>
  <c r="L47" i="5"/>
  <c r="L48" i="5"/>
  <c r="S26" i="5"/>
  <c r="S27" i="5"/>
  <c r="S37" i="5"/>
  <c r="Y47" i="5"/>
  <c r="Y48" i="5"/>
  <c r="BC26" i="5"/>
  <c r="BC27" i="5"/>
  <c r="BC38" i="5"/>
  <c r="M47" i="5"/>
  <c r="M48" i="5"/>
  <c r="L27" i="5"/>
  <c r="L37" i="5"/>
  <c r="L26" i="5"/>
  <c r="AV27" i="5"/>
  <c r="AV38" i="5"/>
  <c r="AV26" i="5"/>
  <c r="M37" i="5"/>
  <c r="M26" i="5"/>
  <c r="M27" i="5"/>
  <c r="AK38" i="5"/>
  <c r="AK26" i="5"/>
  <c r="AK27" i="5"/>
  <c r="AW38" i="5"/>
  <c r="AW26" i="5"/>
  <c r="AW27" i="5"/>
  <c r="F48" i="5"/>
  <c r="F47" i="5"/>
  <c r="R48" i="5"/>
  <c r="R47" i="5"/>
  <c r="AD48" i="5"/>
  <c r="AD47" i="5"/>
  <c r="G48" i="5"/>
  <c r="G47" i="5"/>
  <c r="S48" i="5"/>
  <c r="S47" i="5"/>
  <c r="AE48" i="5"/>
  <c r="AE47" i="5"/>
  <c r="BB48" i="5"/>
  <c r="BB47" i="5"/>
  <c r="AE26" i="5"/>
  <c r="AE27" i="5"/>
  <c r="AJ47" i="5"/>
  <c r="AJ48" i="5"/>
  <c r="AK47" i="5"/>
  <c r="AK48" i="5"/>
  <c r="AJ27" i="5"/>
  <c r="AJ38" i="5"/>
  <c r="AJ26" i="5"/>
  <c r="Y37" i="5"/>
  <c r="Y26" i="5"/>
  <c r="Y27" i="5"/>
  <c r="AQ48" i="5"/>
  <c r="AQ47" i="5"/>
  <c r="BC48" i="5"/>
  <c r="BC47" i="5"/>
  <c r="X47" i="5"/>
  <c r="X48" i="5"/>
  <c r="AV47" i="5"/>
  <c r="AV48" i="5"/>
  <c r="AW47" i="5"/>
  <c r="AW48" i="5"/>
  <c r="X27" i="5"/>
  <c r="X37" i="5"/>
  <c r="X26" i="5"/>
  <c r="F27" i="5"/>
  <c r="F37" i="5"/>
  <c r="F26" i="5"/>
  <c r="R26" i="5"/>
  <c r="R27" i="5"/>
  <c r="R37" i="5"/>
  <c r="AD26" i="5"/>
  <c r="AD27" i="5"/>
  <c r="AP26" i="5"/>
  <c r="AP27" i="5"/>
  <c r="AP38" i="5"/>
  <c r="BB26" i="5"/>
  <c r="BB27" i="5"/>
  <c r="BB38" i="5"/>
  <c r="AT27" i="5"/>
  <c r="AT38" i="5"/>
  <c r="E47" i="5"/>
  <c r="E48" i="5"/>
  <c r="BD27" i="5"/>
  <c r="BD38" i="5"/>
  <c r="N47" i="5"/>
  <c r="N48" i="5"/>
  <c r="AX47" i="5"/>
  <c r="AX48" i="5"/>
  <c r="V48" i="5"/>
  <c r="AR27" i="5"/>
  <c r="AR38" i="5"/>
  <c r="K27" i="5"/>
  <c r="K37" i="5"/>
  <c r="AM38" i="5"/>
  <c r="O47" i="5"/>
  <c r="O48" i="5"/>
  <c r="AY47" i="5"/>
  <c r="AY48" i="5"/>
  <c r="W48" i="5"/>
  <c r="AL47" i="5"/>
  <c r="AL48" i="5"/>
  <c r="C47" i="5"/>
  <c r="C48" i="5"/>
  <c r="AU27" i="5"/>
  <c r="AU38" i="5"/>
  <c r="AN38" i="5"/>
  <c r="P47" i="5"/>
  <c r="P48" i="5"/>
  <c r="AZ47" i="5"/>
  <c r="AZ48" i="5"/>
  <c r="AS27" i="5"/>
  <c r="AS38" i="5"/>
  <c r="J27" i="5"/>
  <c r="J37" i="5"/>
  <c r="H26" i="5"/>
  <c r="AR26" i="5"/>
  <c r="Q47" i="5"/>
  <c r="Q48" i="5"/>
  <c r="BA47" i="5"/>
  <c r="BA48" i="5"/>
  <c r="Z37" i="5"/>
  <c r="Z26" i="5"/>
  <c r="AM47" i="5"/>
  <c r="AM48" i="5"/>
  <c r="AB37" i="5"/>
  <c r="AB26" i="5"/>
  <c r="D47" i="5"/>
  <c r="D48" i="5"/>
  <c r="C37" i="5"/>
  <c r="C26" i="5"/>
  <c r="E37" i="5"/>
  <c r="E26" i="5"/>
  <c r="E27" i="5"/>
  <c r="AF27" i="5"/>
  <c r="AF38" i="5"/>
  <c r="AX38" i="5"/>
  <c r="AX26" i="5"/>
  <c r="AH48" i="5"/>
  <c r="AA37" i="5"/>
  <c r="AA26" i="5"/>
  <c r="AL38" i="5"/>
  <c r="AL26" i="5"/>
  <c r="AO26" i="5"/>
  <c r="AO27" i="5"/>
  <c r="AS26" i="5"/>
  <c r="Z27" i="5"/>
  <c r="Z47" i="5"/>
  <c r="Z48" i="5"/>
  <c r="O37" i="5"/>
  <c r="O26" i="5"/>
  <c r="AG27" i="5"/>
  <c r="AG38" i="5"/>
  <c r="J26" i="5"/>
  <c r="AT26" i="5"/>
  <c r="AA27" i="5"/>
  <c r="AY38" i="5"/>
  <c r="AA47" i="5"/>
  <c r="AA48" i="5"/>
  <c r="T47" i="5"/>
  <c r="BD47" i="5"/>
  <c r="AI48" i="5"/>
  <c r="AO47" i="5"/>
  <c r="AO48" i="5"/>
  <c r="V27" i="5"/>
  <c r="V37" i="5"/>
  <c r="N37" i="5"/>
  <c r="N26" i="5"/>
  <c r="P37" i="5"/>
  <c r="P26" i="5"/>
  <c r="AH27" i="5"/>
  <c r="AH38" i="5"/>
  <c r="K26" i="5"/>
  <c r="AU26" i="5"/>
  <c r="AB27" i="5"/>
  <c r="H37" i="5"/>
  <c r="AZ38" i="5"/>
  <c r="AB47" i="5"/>
  <c r="AB48" i="5"/>
  <c r="AT47" i="5"/>
  <c r="AT48" i="5"/>
  <c r="U47" i="5"/>
  <c r="BE47" i="5"/>
  <c r="AN47" i="5"/>
  <c r="AN48" i="5"/>
  <c r="AC26" i="5"/>
  <c r="AC27" i="5"/>
  <c r="D37" i="5"/>
  <c r="D26" i="5"/>
  <c r="W27" i="5"/>
  <c r="W37" i="5"/>
  <c r="I26" i="5"/>
  <c r="Q37" i="5"/>
  <c r="Q26" i="5"/>
  <c r="Q27" i="5"/>
  <c r="AI27" i="5"/>
  <c r="AI38" i="5"/>
  <c r="BA26" i="5"/>
  <c r="BA27" i="5"/>
  <c r="T26" i="5"/>
  <c r="BD26" i="5"/>
  <c r="I37" i="5"/>
  <c r="BA38" i="5"/>
  <c r="AC47" i="5"/>
  <c r="AC48" i="5"/>
  <c r="AU47" i="5"/>
  <c r="AU48" i="5"/>
  <c r="R27" i="1"/>
  <c r="AD27" i="1"/>
  <c r="O37" i="1"/>
  <c r="N37" i="1"/>
  <c r="AL38" i="1"/>
  <c r="T37" i="1"/>
  <c r="H37" i="1"/>
  <c r="Z37" i="1"/>
  <c r="S37" i="1"/>
  <c r="G37" i="1"/>
  <c r="M37" i="1"/>
  <c r="R37" i="1"/>
  <c r="F37" i="1"/>
  <c r="Y37" i="1"/>
  <c r="Z26" i="1"/>
  <c r="AI38" i="1"/>
  <c r="AU38" i="1"/>
  <c r="AJ38" i="1"/>
  <c r="AK38" i="1"/>
  <c r="AW38" i="1"/>
  <c r="AX38" i="1"/>
  <c r="AY38" i="1"/>
  <c r="AM38" i="1"/>
  <c r="BB38" i="1"/>
  <c r="AQ38" i="1"/>
  <c r="BC38" i="1"/>
  <c r="AP38" i="1"/>
  <c r="AR38" i="1"/>
  <c r="BD38" i="1"/>
  <c r="BK13" i="2"/>
  <c r="BK25" i="2"/>
  <c r="BK43" i="2"/>
  <c r="BL7" i="2"/>
  <c r="BL22" i="2"/>
  <c r="BL43" i="2"/>
  <c r="BI5" i="2"/>
  <c r="BI17" i="2"/>
  <c r="BK33" i="2"/>
  <c r="BI53" i="2"/>
  <c r="BI12" i="2"/>
  <c r="BI21" i="2"/>
  <c r="BI30" i="2"/>
  <c r="BK37" i="2"/>
  <c r="BK49" i="2"/>
  <c r="BJ12" i="2"/>
  <c r="BL19" i="2"/>
  <c r="BJ30" i="2"/>
  <c r="BJ36" i="2"/>
  <c r="BJ48" i="2"/>
  <c r="BK15" i="2"/>
  <c r="BI26" i="2"/>
  <c r="BK36" i="2"/>
  <c r="BK39" i="2"/>
  <c r="BI47" i="2"/>
  <c r="BI50" i="2"/>
  <c r="BL6" i="2"/>
  <c r="BL9" i="2"/>
  <c r="BL12" i="2"/>
  <c r="BL15" i="2"/>
  <c r="BL18" i="2"/>
  <c r="BL21" i="2"/>
  <c r="BL24" i="2"/>
  <c r="BL27" i="2"/>
  <c r="BL30" i="2"/>
  <c r="BL33" i="2"/>
  <c r="BL36" i="2"/>
  <c r="BJ38" i="2"/>
  <c r="BL39" i="2"/>
  <c r="BJ41" i="2"/>
  <c r="BJ44" i="2"/>
  <c r="BL45" i="2"/>
  <c r="BJ47" i="2"/>
  <c r="BL48" i="2"/>
  <c r="BJ50" i="2"/>
  <c r="BL51" i="2"/>
  <c r="BJ53" i="2"/>
  <c r="BK7" i="2"/>
  <c r="BI18" i="2"/>
  <c r="BK28" i="2"/>
  <c r="BI39" i="2"/>
  <c r="BI48" i="2"/>
  <c r="BJ9" i="2"/>
  <c r="BJ21" i="2"/>
  <c r="BL31" i="2"/>
  <c r="BJ39" i="2"/>
  <c r="BJ45" i="2"/>
  <c r="BK6" i="2"/>
  <c r="BI14" i="2"/>
  <c r="BK24" i="2"/>
  <c r="BI35" i="2"/>
  <c r="BI38" i="2"/>
  <c r="BK48" i="2"/>
  <c r="BK51" i="2"/>
  <c r="BJ5" i="2"/>
  <c r="BJ8" i="2"/>
  <c r="BJ11" i="2"/>
  <c r="BJ14" i="2"/>
  <c r="BJ17" i="2"/>
  <c r="BJ20" i="2"/>
  <c r="BJ23" i="2"/>
  <c r="BJ26" i="2"/>
  <c r="BJ29" i="2"/>
  <c r="BJ32" i="2"/>
  <c r="BJ35" i="2"/>
  <c r="BL42" i="2"/>
  <c r="BK4" i="2"/>
  <c r="BI15" i="2"/>
  <c r="BI24" i="2"/>
  <c r="BI36" i="2"/>
  <c r="BI45" i="2"/>
  <c r="BL4" i="2"/>
  <c r="BL16" i="2"/>
  <c r="BJ27" i="2"/>
  <c r="BL37" i="2"/>
  <c r="BL49" i="2"/>
  <c r="BI11" i="2"/>
  <c r="BK21" i="2"/>
  <c r="BI32" i="2"/>
  <c r="BI41" i="2"/>
  <c r="BK5" i="2"/>
  <c r="BK11" i="2"/>
  <c r="BK14" i="2"/>
  <c r="BK17" i="2"/>
  <c r="BK20" i="2"/>
  <c r="BK23" i="2"/>
  <c r="BK26" i="2"/>
  <c r="BK29" i="2"/>
  <c r="BK32" i="2"/>
  <c r="BK35" i="2"/>
  <c r="BK38" i="2"/>
  <c r="BK41" i="2"/>
  <c r="BK44" i="2"/>
  <c r="BK47" i="2"/>
  <c r="BI49" i="2"/>
  <c r="BK50" i="2"/>
  <c r="BK53" i="2"/>
  <c r="BI6" i="2"/>
  <c r="BK16" i="2"/>
  <c r="BI27" i="2"/>
  <c r="BK34" i="2"/>
  <c r="BK46" i="2"/>
  <c r="BL13" i="2"/>
  <c r="BJ24" i="2"/>
  <c r="BJ33" i="2"/>
  <c r="BJ42" i="2"/>
  <c r="BL46" i="2"/>
  <c r="BK12" i="2"/>
  <c r="BI23" i="2"/>
  <c r="BK30" i="2"/>
  <c r="BK42" i="2"/>
  <c r="BI4" i="2"/>
  <c r="BI10" i="2"/>
  <c r="BI13" i="2"/>
  <c r="BI16" i="2"/>
  <c r="BI19" i="2"/>
  <c r="BI22" i="2"/>
  <c r="BI25" i="2"/>
  <c r="BI28" i="2"/>
  <c r="BI31" i="2"/>
  <c r="BI34" i="2"/>
  <c r="BI37" i="2"/>
  <c r="BI40" i="2"/>
  <c r="BI43" i="2"/>
  <c r="BI46" i="2"/>
  <c r="BI52" i="2"/>
  <c r="BI9" i="2"/>
  <c r="BK19" i="2"/>
  <c r="BI33" i="2"/>
  <c r="BK40" i="2"/>
  <c r="BI51" i="2"/>
  <c r="BJ6" i="2"/>
  <c r="BJ15" i="2"/>
  <c r="BL25" i="2"/>
  <c r="BL34" i="2"/>
  <c r="BL52" i="2"/>
  <c r="BI8" i="2"/>
  <c r="BK18" i="2"/>
  <c r="BK27" i="2"/>
  <c r="BI44" i="2"/>
  <c r="BI7" i="2"/>
  <c r="BJ4" i="2"/>
  <c r="BL8" i="2"/>
  <c r="BL11" i="2"/>
  <c r="BL14" i="2"/>
  <c r="BL17" i="2"/>
  <c r="BL20" i="2"/>
  <c r="BL23" i="2"/>
  <c r="BL26" i="2"/>
  <c r="BL29" i="2"/>
  <c r="BL32" i="2"/>
  <c r="BL35" i="2"/>
  <c r="BJ37" i="2"/>
  <c r="BL38" i="2"/>
  <c r="BJ40" i="2"/>
  <c r="BJ43" i="2"/>
  <c r="BL44" i="2"/>
  <c r="BJ46" i="2"/>
  <c r="BL47" i="2"/>
  <c r="BJ49" i="2"/>
  <c r="BL50" i="2"/>
  <c r="BJ52" i="2"/>
  <c r="BL53" i="2"/>
  <c r="BK10" i="2"/>
  <c r="BK22" i="2"/>
  <c r="BK31" i="2"/>
  <c r="BI42" i="2"/>
  <c r="BK52" i="2"/>
  <c r="BL10" i="2"/>
  <c r="BJ18" i="2"/>
  <c r="BL28" i="2"/>
  <c r="BL40" i="2"/>
  <c r="BJ51" i="2"/>
  <c r="BK9" i="2"/>
  <c r="BI20" i="2"/>
  <c r="BI29" i="2"/>
  <c r="BK45" i="2"/>
  <c r="BK8" i="2"/>
  <c r="BL5" i="2"/>
  <c r="BJ7" i="2"/>
  <c r="BJ10" i="2"/>
  <c r="BJ13" i="2"/>
  <c r="BJ16" i="2"/>
  <c r="BJ19" i="2"/>
  <c r="BJ22" i="2"/>
  <c r="BJ25" i="2"/>
  <c r="BJ28" i="2"/>
  <c r="BJ31" i="2"/>
  <c r="BJ34" i="2"/>
  <c r="BL41" i="2"/>
  <c r="BL3" i="2"/>
  <c r="BK3" i="2"/>
  <c r="BJ3" i="2"/>
  <c r="BI3" i="2"/>
  <c r="S27" i="1"/>
  <c r="T27" i="1"/>
  <c r="AE27" i="1"/>
  <c r="AH47" i="1"/>
  <c r="M48" i="1"/>
  <c r="AA48" i="1"/>
  <c r="AK26" i="1"/>
  <c r="AL26" i="1"/>
  <c r="AX26" i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BK6" i="3"/>
  <c r="BE6" i="3"/>
  <c r="AY6" i="3"/>
  <c r="AS6" i="3"/>
  <c r="AM6" i="3"/>
  <c r="AG6" i="3"/>
  <c r="AA6" i="3"/>
  <c r="U6" i="3"/>
  <c r="O6" i="3"/>
  <c r="BK5" i="3"/>
  <c r="BE5" i="3"/>
  <c r="AY5" i="3"/>
  <c r="AS5" i="3"/>
  <c r="AM5" i="3"/>
  <c r="AG5" i="3"/>
  <c r="AA5" i="3"/>
  <c r="U5" i="3"/>
  <c r="O5" i="3"/>
  <c r="BK4" i="3"/>
  <c r="BE4" i="3"/>
  <c r="AY4" i="3"/>
  <c r="AS4" i="3"/>
  <c r="AM4" i="3"/>
  <c r="AG4" i="3"/>
  <c r="AA4" i="3"/>
  <c r="U4" i="3"/>
  <c r="O4" i="3"/>
  <c r="BJ6" i="3"/>
  <c r="BD6" i="3"/>
  <c r="AX6" i="3"/>
  <c r="AR6" i="3"/>
  <c r="AL6" i="3"/>
  <c r="AF6" i="3"/>
  <c r="Z6" i="3"/>
  <c r="T6" i="3"/>
  <c r="N6" i="3"/>
  <c r="BJ5" i="3"/>
  <c r="BD5" i="3"/>
  <c r="AX5" i="3"/>
  <c r="AR5" i="3"/>
  <c r="AL5" i="3"/>
  <c r="AF5" i="3"/>
  <c r="Z5" i="3"/>
  <c r="T5" i="3"/>
  <c r="N5" i="3"/>
  <c r="BJ4" i="3"/>
  <c r="BD4" i="3"/>
  <c r="AX4" i="3"/>
  <c r="AR4" i="3"/>
  <c r="AL4" i="3"/>
  <c r="AF4" i="3"/>
  <c r="Z4" i="3"/>
  <c r="T4" i="3"/>
  <c r="N4" i="3"/>
  <c r="BI6" i="3"/>
  <c r="BC6" i="3"/>
  <c r="AW6" i="3"/>
  <c r="AQ6" i="3"/>
  <c r="AK6" i="3"/>
  <c r="AE6" i="3"/>
  <c r="Y6" i="3"/>
  <c r="S6" i="3"/>
  <c r="M6" i="3"/>
  <c r="BI5" i="3"/>
  <c r="BC5" i="3"/>
  <c r="AW5" i="3"/>
  <c r="AQ5" i="3"/>
  <c r="AK5" i="3"/>
  <c r="AE5" i="3"/>
  <c r="Y5" i="3"/>
  <c r="S5" i="3"/>
  <c r="M5" i="3"/>
  <c r="BI4" i="3"/>
  <c r="BC4" i="3"/>
  <c r="AW4" i="3"/>
  <c r="AQ4" i="3"/>
  <c r="AK4" i="3"/>
  <c r="AE4" i="3"/>
  <c r="Y4" i="3"/>
  <c r="S4" i="3"/>
  <c r="M4" i="3"/>
  <c r="BH6" i="3"/>
  <c r="BB6" i="3"/>
  <c r="AV6" i="3"/>
  <c r="AP6" i="3"/>
  <c r="AJ6" i="3"/>
  <c r="AD6" i="3"/>
  <c r="X6" i="3"/>
  <c r="R6" i="3"/>
  <c r="L6" i="3"/>
  <c r="BH5" i="3"/>
  <c r="BB5" i="3"/>
  <c r="AV5" i="3"/>
  <c r="AP5" i="3"/>
  <c r="AJ5" i="3"/>
  <c r="AD5" i="3"/>
  <c r="X5" i="3"/>
  <c r="R5" i="3"/>
  <c r="L5" i="3"/>
  <c r="BH4" i="3"/>
  <c r="BB4" i="3"/>
  <c r="AV4" i="3"/>
  <c r="AP4" i="3"/>
  <c r="AJ4" i="3"/>
  <c r="AD4" i="3"/>
  <c r="X4" i="3"/>
  <c r="R4" i="3"/>
  <c r="L4" i="3"/>
  <c r="BG6" i="3"/>
  <c r="BA6" i="3"/>
  <c r="AU6" i="3"/>
  <c r="AO6" i="3"/>
  <c r="AI6" i="3"/>
  <c r="AC6" i="3"/>
  <c r="W6" i="3"/>
  <c r="Q6" i="3"/>
  <c r="K6" i="3"/>
  <c r="BG5" i="3"/>
  <c r="BA5" i="3"/>
  <c r="AU5" i="3"/>
  <c r="AO5" i="3"/>
  <c r="AI5" i="3"/>
  <c r="AC5" i="3"/>
  <c r="W5" i="3"/>
  <c r="Q5" i="3"/>
  <c r="K5" i="3"/>
  <c r="BG4" i="3"/>
  <c r="BA4" i="3"/>
  <c r="AU4" i="3"/>
  <c r="AO4" i="3"/>
  <c r="AI4" i="3"/>
  <c r="AC4" i="3"/>
  <c r="W4" i="3"/>
  <c r="Q4" i="3"/>
  <c r="K4" i="3"/>
  <c r="BF6" i="3"/>
  <c r="AZ6" i="3"/>
  <c r="AT6" i="3"/>
  <c r="AN6" i="3"/>
  <c r="AH6" i="3"/>
  <c r="AB6" i="3"/>
  <c r="V6" i="3"/>
  <c r="P6" i="3"/>
  <c r="J6" i="3"/>
  <c r="BF5" i="3"/>
  <c r="AZ5" i="3"/>
  <c r="AT5" i="3"/>
  <c r="AN5" i="3"/>
  <c r="AH5" i="3"/>
  <c r="AB5" i="3"/>
  <c r="V5" i="3"/>
  <c r="P5" i="3"/>
  <c r="J5" i="3"/>
  <c r="BF4" i="3"/>
  <c r="AZ4" i="3"/>
  <c r="AT4" i="3"/>
  <c r="AN4" i="3"/>
  <c r="AH4" i="3"/>
  <c r="AB4" i="3"/>
  <c r="V4" i="3"/>
  <c r="P4" i="3"/>
  <c r="J4" i="3"/>
  <c r="I6" i="3"/>
  <c r="I5" i="3"/>
  <c r="I4" i="3"/>
  <c r="BG3" i="3"/>
  <c r="BA3" i="3"/>
  <c r="AU3" i="3"/>
  <c r="AO3" i="3"/>
  <c r="AI3" i="3"/>
  <c r="AC3" i="3"/>
  <c r="BF3" i="3"/>
  <c r="AZ3" i="3"/>
  <c r="AT3" i="3"/>
  <c r="AN3" i="3"/>
  <c r="AH3" i="3"/>
  <c r="AB3" i="3"/>
  <c r="BK3" i="3"/>
  <c r="BE3" i="3"/>
  <c r="AY3" i="3"/>
  <c r="AS3" i="3"/>
  <c r="AM3" i="3"/>
  <c r="AG3" i="3"/>
  <c r="AA3" i="3"/>
  <c r="BJ3" i="3"/>
  <c r="BD3" i="3"/>
  <c r="AX3" i="3"/>
  <c r="AR3" i="3"/>
  <c r="AL3" i="3"/>
  <c r="AF3" i="3"/>
  <c r="Z3" i="3"/>
  <c r="BI3" i="3"/>
  <c r="BC3" i="3"/>
  <c r="AW3" i="3"/>
  <c r="AQ3" i="3"/>
  <c r="AK3" i="3"/>
  <c r="AE3" i="3"/>
  <c r="Y3" i="3"/>
  <c r="BH3" i="3"/>
  <c r="BB3" i="3"/>
  <c r="AV3" i="3"/>
  <c r="AP3" i="3"/>
  <c r="AJ3" i="3"/>
  <c r="AD3" i="3"/>
  <c r="X3" i="3"/>
  <c r="U3" i="3"/>
  <c r="O3" i="3"/>
  <c r="T3" i="3"/>
  <c r="N3" i="3"/>
  <c r="S3" i="3"/>
  <c r="M3" i="3"/>
  <c r="R3" i="3"/>
  <c r="L3" i="3"/>
  <c r="W3" i="3"/>
  <c r="Q3" i="3"/>
  <c r="K3" i="3"/>
  <c r="V3" i="3"/>
  <c r="P3" i="3"/>
  <c r="J3" i="3"/>
  <c r="I3" i="3"/>
  <c r="AA27" i="1"/>
  <c r="AA26" i="1"/>
  <c r="AM27" i="1"/>
  <c r="AM26" i="1"/>
  <c r="AY27" i="1"/>
  <c r="AY26" i="1"/>
  <c r="AF47" i="1"/>
  <c r="AF48" i="1"/>
  <c r="AR47" i="1"/>
  <c r="AR48" i="1"/>
  <c r="BD47" i="1"/>
  <c r="BD48" i="1"/>
  <c r="AG26" i="1"/>
  <c r="AG27" i="1"/>
  <c r="AS26" i="1"/>
  <c r="AS27" i="1"/>
  <c r="BE26" i="1"/>
  <c r="BE27" i="1"/>
  <c r="Z47" i="1"/>
  <c r="Z48" i="1"/>
  <c r="AL47" i="1"/>
  <c r="AL48" i="1"/>
  <c r="AX47" i="1"/>
  <c r="AX48" i="1"/>
  <c r="L26" i="1"/>
  <c r="L27" i="1"/>
  <c r="V26" i="1"/>
  <c r="V27" i="1"/>
  <c r="BA27" i="1"/>
  <c r="BA26" i="1"/>
  <c r="E47" i="1"/>
  <c r="E48" i="1"/>
  <c r="AJ48" i="1"/>
  <c r="AJ47" i="1"/>
  <c r="W26" i="1"/>
  <c r="W27" i="1"/>
  <c r="F47" i="1"/>
  <c r="F48" i="1"/>
  <c r="P47" i="1"/>
  <c r="P48" i="1"/>
  <c r="AS47" i="1"/>
  <c r="AK48" i="1"/>
  <c r="X26" i="1"/>
  <c r="X27" i="1"/>
  <c r="AH26" i="1"/>
  <c r="AH27" i="1"/>
  <c r="G47" i="1"/>
  <c r="G48" i="1"/>
  <c r="Q47" i="1"/>
  <c r="Q48" i="1"/>
  <c r="AV48" i="1"/>
  <c r="AV47" i="1"/>
  <c r="AT47" i="1"/>
  <c r="D27" i="1"/>
  <c r="AI26" i="1"/>
  <c r="AI27" i="1"/>
  <c r="R47" i="1"/>
  <c r="R48" i="1"/>
  <c r="AB47" i="1"/>
  <c r="AB48" i="1"/>
  <c r="AU47" i="1"/>
  <c r="AM48" i="1"/>
  <c r="E27" i="1"/>
  <c r="E26" i="1"/>
  <c r="AJ26" i="1"/>
  <c r="AJ27" i="1"/>
  <c r="AT26" i="1"/>
  <c r="AT27" i="1"/>
  <c r="AW26" i="1"/>
  <c r="AF27" i="1"/>
  <c r="H47" i="1"/>
  <c r="H48" i="1"/>
  <c r="S47" i="1"/>
  <c r="S48" i="1"/>
  <c r="AC47" i="1"/>
  <c r="AC48" i="1"/>
  <c r="I47" i="1"/>
  <c r="BE47" i="1"/>
  <c r="AW48" i="1"/>
  <c r="AZ27" i="1"/>
  <c r="AZ26" i="1"/>
  <c r="D47" i="1"/>
  <c r="D48" i="1"/>
  <c r="P27" i="1"/>
  <c r="P26" i="1"/>
  <c r="AU26" i="1"/>
  <c r="AU27" i="1"/>
  <c r="AP27" i="1"/>
  <c r="AD47" i="1"/>
  <c r="AD48" i="1"/>
  <c r="AN47" i="1"/>
  <c r="AN48" i="1"/>
  <c r="J47" i="1"/>
  <c r="BF47" i="1"/>
  <c r="K26" i="1"/>
  <c r="K27" i="1"/>
  <c r="U26" i="1"/>
  <c r="U27" i="1"/>
  <c r="Q27" i="1"/>
  <c r="Q26" i="1"/>
  <c r="AV26" i="1"/>
  <c r="AV27" i="1"/>
  <c r="AQ27" i="1"/>
  <c r="T47" i="1"/>
  <c r="T48" i="1"/>
  <c r="AE47" i="1"/>
  <c r="AE48" i="1"/>
  <c r="AO47" i="1"/>
  <c r="AO48" i="1"/>
  <c r="K47" i="1"/>
  <c r="AY48" i="1"/>
  <c r="AB27" i="1"/>
  <c r="AB26" i="1"/>
  <c r="M26" i="1"/>
  <c r="AR27" i="1"/>
  <c r="AP47" i="1"/>
  <c r="AP48" i="1"/>
  <c r="AZ47" i="1"/>
  <c r="AZ48" i="1"/>
  <c r="U47" i="1"/>
  <c r="AI47" i="1"/>
  <c r="AC27" i="1"/>
  <c r="AC26" i="1"/>
  <c r="N26" i="1"/>
  <c r="F27" i="1"/>
  <c r="BB27" i="1"/>
  <c r="L48" i="1"/>
  <c r="L47" i="1"/>
  <c r="AQ47" i="1"/>
  <c r="AQ48" i="1"/>
  <c r="BA47" i="1"/>
  <c r="BA48" i="1"/>
  <c r="V47" i="1"/>
  <c r="N48" i="1"/>
  <c r="I26" i="1"/>
  <c r="I27" i="1"/>
  <c r="AN27" i="1"/>
  <c r="AN26" i="1"/>
  <c r="O26" i="1"/>
  <c r="G27" i="1"/>
  <c r="BC27" i="1"/>
  <c r="BB47" i="1"/>
  <c r="BB48" i="1"/>
  <c r="W47" i="1"/>
  <c r="O48" i="1"/>
  <c r="J26" i="1"/>
  <c r="J27" i="1"/>
  <c r="AO27" i="1"/>
  <c r="AO26" i="1"/>
  <c r="Y26" i="1"/>
  <c r="H27" i="1"/>
  <c r="BD27" i="1"/>
  <c r="X48" i="1"/>
  <c r="X47" i="1"/>
  <c r="BC47" i="1"/>
  <c r="BC48" i="1"/>
  <c r="AG47" i="1"/>
  <c r="Y48" i="1"/>
  <c r="D24" i="2" l="1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<sst xmlns="http://schemas.openxmlformats.org/spreadsheetml/2006/main" count="1339" uniqueCount="424">
  <si>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</si>
  <si>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</si>
  <si>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</si>
  <si>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</si>
  <si>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</si>
  <si>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</si>
  <si>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</si>
  <si>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</si>
  <si>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</si>
  <si>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</si>
  <si>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</si>
  <si>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</si>
  <si>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</si>
  <si>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</si>
  <si>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</si>
  <si>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</si>
  <si>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</si>
  <si>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</si>
  <si>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</si>
  <si>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</si>
  <si>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</si>
  <si>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</si>
  <si>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</si>
  <si>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</si>
  <si>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</si>
  <si>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</si>
  <si>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</si>
  <si>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</si>
  <si>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</si>
  <si>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</si>
  <si>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</si>
  <si>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</si>
  <si>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</si>
  <si>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</si>
  <si>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</si>
  <si>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</si>
  <si>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</si>
  <si>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</si>
  <si>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</si>
  <si>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</si>
  <si>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</si>
  <si>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</si>
  <si>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</si>
  <si>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</si>
  <si>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</si>
  <si>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</si>
  <si>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</si>
  <si>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</si>
  <si>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</si>
  <si>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</si>
  <si>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</si>
  <si>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</si>
  <si>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</si>
  <si>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</si>
  <si>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</si>
  <si>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</si>
  <si>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</si>
  <si>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</si>
  <si>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</si>
  <si>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</si>
  <si>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</si>
  <si>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</si>
  <si>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</si>
  <si>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</si>
  <si>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</si>
  <si>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</si>
  <si>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</si>
  <si>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</si>
  <si>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</si>
  <si>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</si>
  <si>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</si>
  <si>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</si>
  <si>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</si>
  <si>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</si>
  <si>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</si>
  <si>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</si>
  <si>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</si>
  <si>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</si>
  <si>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</si>
  <si>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</si>
  <si>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</si>
  <si>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</si>
  <si>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</si>
  <si>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</si>
  <si>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</si>
  <si>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</si>
  <si>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</si>
  <si>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</si>
  <si>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</si>
  <si>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</si>
  <si>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</si>
  <si>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</si>
  <si>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</si>
  <si>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</si>
  <si>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</si>
  <si>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</si>
  <si>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</si>
  <si>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</si>
  <si>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</si>
  <si>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</si>
  <si>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</si>
  <si>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</si>
  <si>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</si>
  <si>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</si>
  <si>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</si>
  <si>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</si>
  <si>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</si>
  <si>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</si>
  <si>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</si>
  <si>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</si>
  <si>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</si>
  <si>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</si>
  <si>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</si>
  <si>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</si>
  <si>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ㆡ/ㆢ</t>
  </si>
  <si>
    <t>j</t>
  </si>
  <si>
    <t>ㄙ</t>
  </si>
  <si>
    <t>s</t>
  </si>
  <si>
    <t>ㆬ</t>
  </si>
  <si>
    <t>ㆰ/ㆱ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</si>
  <si>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</si>
  <si>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</si>
  <si>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</si>
  <si>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</si>
  <si>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</si>
  <si>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</si>
  <si>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</si>
  <si>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</si>
  <si>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</si>
  <si>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</si>
  <si>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2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</si>
  <si>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</si>
  <si>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</si>
  <si>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</si>
  <si>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</si>
  <si>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</si>
  <si>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</si>
  <si>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</si>
  <si>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</si>
  <si>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</si>
  <si>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</si>
  <si>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</si>
  <si>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</si>
  <si>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</si>
  <si>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</si>
  <si>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</si>
  <si>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2" type="noConversion"/>
  </si>
  <si>
    <t>ph</t>
    <phoneticPr fontId="2" type="noConversion"/>
  </si>
  <si>
    <t>g</t>
    <phoneticPr fontId="2" type="noConversion"/>
  </si>
  <si>
    <t>kh</t>
    <phoneticPr fontId="2" type="noConversion"/>
  </si>
  <si>
    <t>ng</t>
    <phoneticPr fontId="2" type="noConversion"/>
  </si>
  <si>
    <t>h</t>
    <phoneticPr fontId="2" type="noConversion"/>
  </si>
  <si>
    <t>tsi</t>
    <phoneticPr fontId="2" type="noConversion"/>
  </si>
  <si>
    <t>ji</t>
    <phoneticPr fontId="2" type="noConversion"/>
  </si>
  <si>
    <t>tshi</t>
    <phoneticPr fontId="2" type="noConversion"/>
  </si>
  <si>
    <t>si</t>
    <phoneticPr fontId="2" type="noConversion"/>
  </si>
  <si>
    <t>j</t>
    <phoneticPr fontId="2" type="noConversion"/>
  </si>
  <si>
    <t>tsh</t>
    <phoneticPr fontId="2" type="noConversion"/>
  </si>
  <si>
    <t>s</t>
    <phoneticPr fontId="2" type="noConversion"/>
  </si>
  <si>
    <t>a</t>
    <phoneticPr fontId="2" type="noConversion"/>
  </si>
  <si>
    <t>ann</t>
    <phoneticPr fontId="2" type="noConversion"/>
  </si>
  <si>
    <t>o</t>
    <phoneticPr fontId="2" type="noConversion"/>
  </si>
  <si>
    <t>onn</t>
    <phoneticPr fontId="2" type="noConversion"/>
  </si>
  <si>
    <t>e</t>
    <phoneticPr fontId="2" type="noConversion"/>
  </si>
  <si>
    <t>enn</t>
    <phoneticPr fontId="2" type="noConversion"/>
  </si>
  <si>
    <t>ai</t>
    <phoneticPr fontId="2" type="noConversion"/>
  </si>
  <si>
    <t>ainn</t>
    <phoneticPr fontId="2" type="noConversion"/>
  </si>
  <si>
    <t>au</t>
    <phoneticPr fontId="2" type="noConversion"/>
  </si>
  <si>
    <t>aunn</t>
    <phoneticPr fontId="2" type="noConversion"/>
  </si>
  <si>
    <t>am</t>
    <phoneticPr fontId="2" type="noConversion"/>
  </si>
  <si>
    <t>om</t>
    <phoneticPr fontId="2" type="noConversion"/>
  </si>
  <si>
    <t>an</t>
    <phoneticPr fontId="2" type="noConversion"/>
  </si>
  <si>
    <t>in</t>
    <phoneticPr fontId="2" type="noConversion"/>
  </si>
  <si>
    <t>ang</t>
    <phoneticPr fontId="2" type="noConversion"/>
  </si>
  <si>
    <t>ong</t>
    <phoneticPr fontId="2" type="noConversion"/>
  </si>
  <si>
    <t>-ng</t>
    <phoneticPr fontId="2" type="noConversion"/>
  </si>
  <si>
    <t>i</t>
    <phoneticPr fontId="2" type="noConversion"/>
  </si>
  <si>
    <t>inn</t>
    <phoneticPr fontId="2" type="noConversion"/>
  </si>
  <si>
    <t>u</t>
    <phoneticPr fontId="2" type="noConversion"/>
  </si>
  <si>
    <t>unn</t>
    <phoneticPr fontId="2" type="noConversion"/>
  </si>
  <si>
    <t>p4</t>
    <phoneticPr fontId="2" type="noConversion"/>
  </si>
  <si>
    <t>t4</t>
    <phoneticPr fontId="2" type="noConversion"/>
  </si>
  <si>
    <t>k4</t>
    <phoneticPr fontId="2" type="noConversion"/>
  </si>
  <si>
    <t>h4</t>
    <phoneticPr fontId="2" type="noConversion"/>
  </si>
  <si>
    <t>字典編碼</t>
  </si>
  <si>
    <t>b</t>
    <phoneticPr fontId="2" type="noConversion"/>
  </si>
  <si>
    <t>d</t>
  </si>
  <si>
    <t>q</t>
  </si>
  <si>
    <t>z</t>
  </si>
  <si>
    <t>c</t>
  </si>
  <si>
    <t>ø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</si>
  <si>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</si>
  <si>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</si>
  <si>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</si>
  <si>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</si>
  <si>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</si>
  <si>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</si>
  <si>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</si>
  <si>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</si>
  <si>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</si>
  <si>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</si>
  <si>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</si>
  <si>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</si>
  <si>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</si>
  <si>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</si>
  <si>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</si>
  <si>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</si>
  <si>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</si>
  <si>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</si>
  <si>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</si>
  <si>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</si>
  <si>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</si>
  <si>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</si>
  <si>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</si>
  <si>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</si>
  <si>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</si>
  <si>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taigi-tps speller mapping</t>
    <phoneticPr fontId="2" type="noConversion"/>
  </si>
  <si>
    <t>序號</t>
    <phoneticPr fontId="2" type="noConversion"/>
  </si>
  <si>
    <t>ㄇ</t>
    <phoneticPr fontId="2" type="noConversion"/>
  </si>
  <si>
    <t>ㆠ</t>
    <phoneticPr fontId="2" type="noConversion"/>
  </si>
  <si>
    <t>ㄋ</t>
    <phoneticPr fontId="2" type="noConversion"/>
  </si>
  <si>
    <t>ㆢ</t>
    <phoneticPr fontId="2" type="noConversion"/>
  </si>
  <si>
    <t>ㆡ</t>
    <phoneticPr fontId="2" type="noConversion"/>
  </si>
  <si>
    <t>p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</si>
  <si>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</si>
  <si>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</si>
  <si>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</si>
  <si>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</si>
  <si>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</si>
  <si>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ts</t>
    <phoneticPr fontId="2" type="noConversion"/>
  </si>
  <si>
    <t>oo</t>
    <phoneticPr fontId="2" type="noConversion"/>
  </si>
  <si>
    <t>-nn</t>
    <phoneticPr fontId="2" type="noConversion"/>
  </si>
  <si>
    <t>拚音碼與鍵盤對映</t>
    <phoneticPr fontId="2" type="noConversion"/>
  </si>
  <si>
    <t xml:space="preserve">    - 'xlit|bpmdtnlkgKGhZJCSzjcsaAOQoeEyYxX{}M0N[]RriIuU1239&gt;&lt;4578|1qa2wsxeEdDcrRfvyYhn8*iIkoO9(lL,&lt;m0p;:/-uUjJ 43btgz657|'</t>
    <phoneticPr fontId="2" type="noConversion"/>
  </si>
  <si>
    <t>按鍵字元</t>
    <phoneticPr fontId="2" type="noConversion"/>
  </si>
  <si>
    <t>鍵盤與方音符號對映</t>
    <phoneticPr fontId="2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</si>
  <si>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2" type="noConversion"/>
  </si>
  <si>
    <t>1!qa2wsxeEdDcrRfvyYhn8*iIkoO9(lL,&lt;m0p;:/-uUjJ 43btgz657</t>
    <phoneticPr fontId="2" type="noConversion"/>
  </si>
  <si>
    <t>傳統五音</t>
    <phoneticPr fontId="2" type="noConversion"/>
  </si>
  <si>
    <t>唇音</t>
    <phoneticPr fontId="2" type="noConversion"/>
  </si>
  <si>
    <t>舌音</t>
    <phoneticPr fontId="2" type="noConversion"/>
  </si>
  <si>
    <t>牙音</t>
    <phoneticPr fontId="2" type="noConversion"/>
  </si>
  <si>
    <t>齒音</t>
    <phoneticPr fontId="2" type="noConversion"/>
  </si>
  <si>
    <t>喉音</t>
    <phoneticPr fontId="2" type="noConversion"/>
  </si>
  <si>
    <t>TLPA</t>
    <phoneticPr fontId="2" type="noConversion"/>
  </si>
  <si>
    <t>舌尖中音</t>
    <phoneticPr fontId="2" type="noConversion"/>
  </si>
  <si>
    <t>舌根音</t>
    <phoneticPr fontId="2" type="noConversion"/>
  </si>
  <si>
    <t>舌尖前音</t>
    <phoneticPr fontId="2" type="noConversion"/>
  </si>
  <si>
    <t>台羅</t>
    <phoneticPr fontId="2" type="noConversion"/>
  </si>
  <si>
    <t>舌尖音</t>
    <phoneticPr fontId="2" type="noConversion"/>
  </si>
  <si>
    <t>齒音（舌齒音）</t>
    <phoneticPr fontId="2" type="noConversion"/>
  </si>
  <si>
    <t>現代音韻學</t>
    <phoneticPr fontId="2" type="noConversion"/>
  </si>
  <si>
    <t>雙唇音</t>
    <phoneticPr fontId="2" type="noConversion"/>
  </si>
  <si>
    <t>齒齦音</t>
    <phoneticPr fontId="2" type="noConversion"/>
  </si>
  <si>
    <t>軟顎音</t>
    <phoneticPr fontId="2" type="noConversion"/>
  </si>
  <si>
    <t>聲門音</t>
    <phoneticPr fontId="2" type="noConversion"/>
  </si>
  <si>
    <t>(發音部位)→
(發音方法)↓</t>
  </si>
  <si>
    <t>齒齦音
(舌尖中)</t>
    <phoneticPr fontId="2" type="noConversion"/>
  </si>
  <si>
    <t>軟顎音
(舌根)</t>
    <phoneticPr fontId="2" type="noConversion"/>
  </si>
  <si>
    <t>齒齦音
(舌尖前)</t>
    <phoneticPr fontId="2" type="noConversion"/>
  </si>
  <si>
    <t>齒顎音
(舌面前)</t>
    <phoneticPr fontId="2" type="noConversion"/>
  </si>
  <si>
    <t>聲門音
(喉音)</t>
    <phoneticPr fontId="2" type="noConversion"/>
  </si>
  <si>
    <t>塞音</t>
  </si>
  <si>
    <t>清音</t>
  </si>
  <si>
    <t>不送氣音</t>
  </si>
  <si>
    <t>（不標）</t>
    <phoneticPr fontId="2" type="noConversion"/>
  </si>
  <si>
    <t>?</t>
    <phoneticPr fontId="2" type="noConversion"/>
  </si>
  <si>
    <t xml:space="preserve">ㄅ </t>
    <phoneticPr fontId="2" type="noConversion"/>
  </si>
  <si>
    <t>邊（pinn）</t>
    <phoneticPr fontId="2" type="noConversion"/>
  </si>
  <si>
    <t>ㄉ</t>
    <phoneticPr fontId="2" type="noConversion"/>
  </si>
  <si>
    <t>地（tē）</t>
    <phoneticPr fontId="2" type="noConversion"/>
  </si>
  <si>
    <t>ㄍ</t>
    <phoneticPr fontId="2" type="noConversion"/>
  </si>
  <si>
    <t>求（kiû）</t>
    <phoneticPr fontId="2" type="noConversion"/>
  </si>
  <si>
    <t>（無）</t>
    <phoneticPr fontId="2" type="noConversion"/>
  </si>
  <si>
    <t>英（ing）</t>
    <phoneticPr fontId="2" type="noConversion"/>
  </si>
  <si>
    <t>送氣音</t>
  </si>
  <si>
    <t>ㄆ</t>
    <phoneticPr fontId="2" type="noConversion"/>
  </si>
  <si>
    <t>波（pho）</t>
    <phoneticPr fontId="2" type="noConversion"/>
  </si>
  <si>
    <t>ㄊ</t>
    <phoneticPr fontId="2" type="noConversion"/>
  </si>
  <si>
    <t>他（thann）</t>
    <phoneticPr fontId="2" type="noConversion"/>
  </si>
  <si>
    <t>ㄎ</t>
    <phoneticPr fontId="2" type="noConversion"/>
  </si>
  <si>
    <t>去（khì）</t>
    <phoneticPr fontId="2" type="noConversion"/>
  </si>
  <si>
    <t>濁音</t>
  </si>
  <si>
    <t>不送氣</t>
  </si>
  <si>
    <t>無（bô）</t>
    <phoneticPr fontId="2" type="noConversion"/>
  </si>
  <si>
    <t>ㆣ</t>
    <phoneticPr fontId="2" type="noConversion"/>
  </si>
  <si>
    <t>我（guá）</t>
    <phoneticPr fontId="2" type="noConversion"/>
  </si>
  <si>
    <t>塞擦音</t>
  </si>
  <si>
    <t>t͡s</t>
    <phoneticPr fontId="2" type="noConversion"/>
  </si>
  <si>
    <t>ʨ</t>
    <phoneticPr fontId="2" type="noConversion"/>
  </si>
  <si>
    <t>ㄗ</t>
    <phoneticPr fontId="2" type="noConversion"/>
  </si>
  <si>
    <t>曾（tsan）</t>
    <phoneticPr fontId="2" type="noConversion"/>
  </si>
  <si>
    <t>ㄐ</t>
    <phoneticPr fontId="2" type="noConversion"/>
  </si>
  <si>
    <t>尖（tsiam）</t>
    <phoneticPr fontId="2" type="noConversion"/>
  </si>
  <si>
    <t>t͡sʰ</t>
    <phoneticPr fontId="2" type="noConversion"/>
  </si>
  <si>
    <t>ʨʰ</t>
    <phoneticPr fontId="2" type="noConversion"/>
  </si>
  <si>
    <t>ㄘ</t>
    <phoneticPr fontId="2" type="noConversion"/>
  </si>
  <si>
    <t>出（tshut）</t>
    <phoneticPr fontId="2" type="noConversion"/>
  </si>
  <si>
    <t>ㄑ</t>
    <phoneticPr fontId="2" type="noConversion"/>
  </si>
  <si>
    <t>手（tshiú）</t>
    <phoneticPr fontId="2" type="noConversion"/>
  </si>
  <si>
    <t>ʣ</t>
    <phoneticPr fontId="2" type="noConversion"/>
  </si>
  <si>
    <t>ʥ</t>
    <phoneticPr fontId="2" type="noConversion"/>
  </si>
  <si>
    <t>熱（jua̍h）</t>
    <phoneticPr fontId="2" type="noConversion"/>
  </si>
  <si>
    <t>入（ji̍p）</t>
    <phoneticPr fontId="2" type="noConversion"/>
  </si>
  <si>
    <t>擦音</t>
  </si>
  <si>
    <t>ɕ</t>
    <phoneticPr fontId="2" type="noConversion"/>
  </si>
  <si>
    <t>ㄙ</t>
    <phoneticPr fontId="2" type="noConversion"/>
  </si>
  <si>
    <t>衫（sann）</t>
    <phoneticPr fontId="2" type="noConversion"/>
  </si>
  <si>
    <t>ㄒ</t>
    <phoneticPr fontId="2" type="noConversion"/>
  </si>
  <si>
    <t>寫（siá）</t>
    <phoneticPr fontId="2" type="noConversion"/>
  </si>
  <si>
    <t>送氣</t>
  </si>
  <si>
    <t>ㄏ</t>
    <phoneticPr fontId="2" type="noConversion"/>
  </si>
  <si>
    <t>喜（hí）</t>
    <phoneticPr fontId="2" type="noConversion"/>
  </si>
  <si>
    <t>鼻音</t>
  </si>
  <si>
    <t>ŋ</t>
    <phoneticPr fontId="2" type="noConversion"/>
  </si>
  <si>
    <t>毛（moo）</t>
    <phoneticPr fontId="2" type="noConversion"/>
  </si>
  <si>
    <t>耐（nāi）</t>
    <phoneticPr fontId="2" type="noConversion"/>
  </si>
  <si>
    <t>ㄫ</t>
    <phoneticPr fontId="2" type="noConversion"/>
  </si>
  <si>
    <t>雅（ngá）</t>
    <phoneticPr fontId="2" type="noConversion"/>
  </si>
  <si>
    <t>邊音</t>
  </si>
  <si>
    <t xml:space="preserve">l </t>
    <phoneticPr fontId="2" type="noConversion"/>
  </si>
  <si>
    <t>ㄌ</t>
    <phoneticPr fontId="2" type="noConversion"/>
  </si>
  <si>
    <t>柳（liú）</t>
    <phoneticPr fontId="2" type="noConversion"/>
  </si>
  <si>
    <t>三重對立</t>
    <phoneticPr fontId="2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</si>
  <si>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2" type="noConversion"/>
  </si>
  <si>
    <t>送氣：是</t>
  </si>
  <si>
    <t>送氣：否</t>
  </si>
  <si>
    <t>有聲：是</t>
  </si>
  <si>
    <t>濁音。不送氣（鼻濁音）</t>
    <phoneticPr fontId="2" type="noConversion"/>
  </si>
  <si>
    <t>有聲：否</t>
  </si>
  <si>
    <t>清音。送氣</t>
    <phoneticPr fontId="2" type="noConversion"/>
  </si>
  <si>
    <t>清音。不送氣</t>
    <phoneticPr fontId="2" type="noConversion"/>
  </si>
  <si>
    <t>輸入碼</t>
    <phoneticPr fontId="2" type="noConversion"/>
  </si>
  <si>
    <t>B</t>
    <phoneticPr fontId="2" type="noConversion"/>
  </si>
  <si>
    <t>d</t>
    <phoneticPr fontId="2" type="noConversion"/>
  </si>
  <si>
    <t>G</t>
    <phoneticPr fontId="2" type="noConversion"/>
  </si>
  <si>
    <t>q</t>
    <phoneticPr fontId="2" type="noConversion"/>
  </si>
  <si>
    <t>z</t>
    <phoneticPr fontId="2" type="noConversion"/>
  </si>
  <si>
    <t>c</t>
    <phoneticPr fontId="2" type="noConversion"/>
  </si>
  <si>
    <t>Z</t>
    <phoneticPr fontId="2" type="noConversion"/>
  </si>
  <si>
    <t>zi</t>
    <phoneticPr fontId="2" type="noConversion"/>
  </si>
  <si>
    <t>ci</t>
    <phoneticPr fontId="2" type="noConversion"/>
  </si>
  <si>
    <t>O</t>
    <phoneticPr fontId="2" type="noConversion"/>
  </si>
  <si>
    <t>aN</t>
    <phoneticPr fontId="2" type="noConversion"/>
  </si>
  <si>
    <t>ON</t>
    <phoneticPr fontId="2" type="noConversion"/>
  </si>
  <si>
    <t>eN</t>
    <phoneticPr fontId="2" type="noConversion"/>
  </si>
  <si>
    <t>y</t>
    <phoneticPr fontId="2" type="noConversion"/>
  </si>
  <si>
    <t>Y</t>
    <phoneticPr fontId="2" type="noConversion"/>
  </si>
  <si>
    <t>A</t>
    <phoneticPr fontId="2" type="noConversion"/>
  </si>
  <si>
    <t>am
om</t>
    <phoneticPr fontId="2" type="noConversion"/>
  </si>
  <si>
    <t>p
b</t>
    <phoneticPr fontId="2" type="noConversion"/>
  </si>
  <si>
    <t>k
g</t>
    <phoneticPr fontId="2" type="noConversion"/>
  </si>
  <si>
    <t>tsi
ji</t>
    <phoneticPr fontId="2" type="noConversion"/>
  </si>
  <si>
    <t>ts
j</t>
    <phoneticPr fontId="2" type="noConversion"/>
  </si>
  <si>
    <t>a
aN</t>
    <phoneticPr fontId="2" type="noConversion"/>
  </si>
  <si>
    <t>I
iN</t>
    <phoneticPr fontId="2" type="noConversion"/>
  </si>
  <si>
    <t>u
uN</t>
    <phoneticPr fontId="2" type="noConversion"/>
  </si>
  <si>
    <t>ai
aiN</t>
    <phoneticPr fontId="2" type="noConversion"/>
  </si>
  <si>
    <t>e
eN</t>
    <phoneticPr fontId="2" type="noConversion"/>
  </si>
  <si>
    <t>au
auN</t>
    <phoneticPr fontId="2" type="noConversion"/>
  </si>
  <si>
    <t>拚音編碼</t>
    <phoneticPr fontId="2" type="noConversion"/>
  </si>
  <si>
    <r>
      <rPr>
        <sz val="18"/>
        <color theme="0"/>
        <rFont val="Arial"/>
        <family val="1"/>
      </rPr>
      <t>注音符號</t>
    </r>
    <phoneticPr fontId="2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</si>
  <si>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2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</si>
  <si>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</si>
  <si>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2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</si>
  <si>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2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</si>
  <si>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</si>
  <si>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</si>
  <si>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</si>
  <si>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</si>
  <si>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</si>
  <si>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</si>
  <si>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</si>
  <si>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</si>
  <si>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</si>
  <si>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</si>
  <si>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</si>
  <si>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</si>
  <si>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</si>
  <si>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</si>
  <si>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</si>
  <si>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</si>
  <si>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</si>
  <si>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</si>
  <si>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</si>
  <si>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1qaz2wsxedcrfvtgbyhnujm8ik,9ol.0p;/- 43657</t>
    <phoneticPr fontId="2" type="noConversion"/>
  </si>
  <si>
    <t>輸入法拚音碼與鍵盤按鈕對映</t>
    <phoneticPr fontId="2" type="noConversion"/>
  </si>
  <si>
    <t>拚音碼</t>
    <phoneticPr fontId="2" type="noConversion"/>
  </si>
  <si>
    <t>鍵盤按鈕</t>
    <phoneticPr fontId="2" type="noConversion"/>
  </si>
  <si>
    <t>拚音碼與方音符號對映</t>
    <phoneticPr fontId="2" type="noConversion"/>
  </si>
  <si>
    <t>方音符號</t>
    <phoneticPr fontId="2" type="noConversion"/>
  </si>
  <si>
    <t>ㄅㄆㆠㄉㄊㄌㄍㄎㆣㄗㄘㆡㄙㄏㄧㄨㄚㆦㄜㆤㄞㄠㆬㄣㆭｎ</t>
    <phoneticPr fontId="2" type="noConversion"/>
  </si>
  <si>
    <t>鍵盤按鈕與方音符號對映</t>
    <phoneticPr fontId="2" type="noConversion"/>
  </si>
  <si>
    <r>
      <t xml:space="preserve">    - xlit|1qaz2wsxedcrfvtgbyhnujm8ik,9ol.0p;/-43657|</t>
    </r>
    <r>
      <rPr>
        <sz val="18"/>
        <color rgb="FFFF0000"/>
        <rFont val="PMingLiU"/>
        <family val="1"/>
        <charset val="136"/>
      </rPr>
      <t>ㄅㄆㄇ</t>
    </r>
    <r>
      <rPr>
        <sz val="18"/>
        <color rgb="FFFF0000"/>
        <rFont val="Arial"/>
        <family val="2"/>
      </rPr>
      <t>ㆠ</t>
    </r>
    <r>
      <rPr>
        <sz val="18"/>
        <color rgb="FFFF0000"/>
        <rFont val="PMingLiU"/>
        <family val="1"/>
        <charset val="136"/>
      </rPr>
      <t>ㄉㄊㄋㄌㄍㄎㄏㄐㄑㄒ</t>
    </r>
    <r>
      <rPr>
        <sz val="18"/>
        <color rgb="FFFF0000"/>
        <rFont val="Arial"/>
        <family val="2"/>
      </rPr>
      <t>ㆣㄫㆡ</t>
    </r>
    <r>
      <rPr>
        <sz val="18"/>
        <color rgb="FFFF0000"/>
        <rFont val="PMingLiU"/>
        <family val="1"/>
        <charset val="136"/>
      </rPr>
      <t>ㄗㄘㄙㄧㄨ</t>
    </r>
    <r>
      <rPr>
        <sz val="18"/>
        <color rgb="FFFF0000"/>
        <rFont val="Arial"/>
        <family val="2"/>
      </rPr>
      <t>ㆬ</t>
    </r>
    <r>
      <rPr>
        <sz val="18"/>
        <color rgb="FFFF0000"/>
        <rFont val="PMingLiU"/>
        <family val="1"/>
        <charset val="136"/>
      </rPr>
      <t>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PMingLiU"/>
        <family val="1"/>
        <charset val="136"/>
      </rPr>
      <t>ㄜ</t>
    </r>
    <r>
      <rPr>
        <sz val="18"/>
        <color rgb="FFFF0000"/>
        <rFont val="Arial"/>
        <family val="2"/>
      </rPr>
      <t>ㆰ</t>
    </r>
    <r>
      <rPr>
        <sz val="18"/>
        <color rgb="FFFF0000"/>
        <rFont val="PMingLiU"/>
        <family val="1"/>
        <charset val="136"/>
      </rPr>
      <t>ㄞ</t>
    </r>
    <r>
      <rPr>
        <sz val="18"/>
        <color rgb="FFFF0000"/>
        <rFont val="Arial"/>
        <family val="2"/>
      </rPr>
      <t>ㆤ</t>
    </r>
    <r>
      <rPr>
        <sz val="18"/>
        <color rgb="FFFF0000"/>
        <rFont val="PMingLiU"/>
        <family val="1"/>
        <charset val="136"/>
      </rPr>
      <t>ㄠ</t>
    </r>
    <r>
      <rPr>
        <sz val="18"/>
        <color rgb="FFFF0000"/>
        <rFont val="Arial"/>
        <family val="2"/>
      </rPr>
      <t>ㆲ</t>
    </r>
    <r>
      <rPr>
        <sz val="18"/>
        <color rgb="FFFF0000"/>
        <rFont val="PMingLiU"/>
        <family val="1"/>
        <charset val="136"/>
      </rPr>
      <t>ㄢㄣㄤ</t>
    </r>
    <r>
      <rPr>
        <sz val="18"/>
        <color rgb="FFFF0000"/>
        <rFont val="Arial"/>
        <family val="2"/>
      </rPr>
      <t>ㆭ</t>
    </r>
    <r>
      <rPr>
        <sz val="18"/>
        <color rgb="FFFF0000"/>
        <rFont val="PMingLiU"/>
        <family val="1"/>
        <charset val="136"/>
      </rPr>
      <t>ｎ</t>
    </r>
    <r>
      <rPr>
        <sz val="18"/>
        <color rgb="FFFF0000"/>
        <rFont val="Arial"/>
        <family val="2"/>
      </rPr>
      <t>ˋ˪ˊ˫</t>
    </r>
    <r>
      <rPr>
        <sz val="18"/>
        <color rgb="FFFF0000"/>
        <rFont val="PMingLiU"/>
        <family val="1"/>
        <charset val="136"/>
      </rPr>
      <t>．</t>
    </r>
    <r>
      <rPr>
        <sz val="18"/>
        <color rgb="FFFF0000"/>
        <rFont val="Arial"/>
        <family val="2"/>
      </rPr>
      <t>|</t>
    </r>
    <phoneticPr fontId="2" type="noConversion"/>
  </si>
  <si>
    <t>1qaz2wsxedcrfvtgbyhnujm8ik,9ol.0p;/-43657</t>
    <phoneticPr fontId="2" type="noConversion"/>
  </si>
  <si>
    <t>ㄅㄆㄇㆠㄉㄊㄋㄌㄍㄎㄏㄐㄑㄒㆣㄫㆡㄗㄘㄙㄧㄨㆬㄚㆦㄜㆰㄞㆤㄠㆲㄢㄣㄤㆭｎˋ˪ˊ˫．</t>
    <phoneticPr fontId="2" type="noConversion"/>
  </si>
  <si>
    <t>P</t>
    <phoneticPr fontId="2" type="noConversion"/>
  </si>
  <si>
    <t>w</t>
    <phoneticPr fontId="2" type="noConversion"/>
  </si>
  <si>
    <t>x</t>
    <phoneticPr fontId="2" type="noConversion"/>
  </si>
  <si>
    <t>K</t>
    <phoneticPr fontId="2" type="noConversion"/>
  </si>
  <si>
    <t>Ji</t>
    <phoneticPr fontId="2" type="noConversion"/>
  </si>
  <si>
    <t>r</t>
    <phoneticPr fontId="2" type="noConversion"/>
  </si>
  <si>
    <t>f</t>
    <phoneticPr fontId="2" type="noConversion"/>
  </si>
  <si>
    <t>v</t>
    <phoneticPr fontId="2" type="noConversion"/>
  </si>
  <si>
    <t>C</t>
    <phoneticPr fontId="2" type="noConversion"/>
  </si>
  <si>
    <t>M</t>
    <phoneticPr fontId="2" type="noConversion"/>
  </si>
  <si>
    <t>,</t>
    <phoneticPr fontId="2" type="noConversion"/>
  </si>
  <si>
    <t>I</t>
    <phoneticPr fontId="2" type="noConversion"/>
  </si>
  <si>
    <t>U</t>
    <phoneticPr fontId="2" type="noConversion"/>
  </si>
  <si>
    <t>.</t>
    <phoneticPr fontId="2" type="noConversion"/>
  </si>
  <si>
    <t>L</t>
    <phoneticPr fontId="2" type="noConversion"/>
  </si>
  <si>
    <t>D</t>
    <phoneticPr fontId="2" type="noConversion"/>
  </si>
  <si>
    <t>Q</t>
    <phoneticPr fontId="2" type="noConversion"/>
  </si>
  <si>
    <t>;</t>
    <phoneticPr fontId="2" type="noConversion"/>
  </si>
  <si>
    <t>/</t>
    <phoneticPr fontId="2" type="noConversion"/>
  </si>
  <si>
    <t>ｎ</t>
    <phoneticPr fontId="2" type="noConversion"/>
  </si>
  <si>
    <t>N</t>
    <phoneticPr fontId="2" type="noConversion"/>
  </si>
  <si>
    <t>．</t>
  </si>
  <si>
    <t>ˋ</t>
    <phoneticPr fontId="2" type="noConversion"/>
  </si>
  <si>
    <t xml:space="preserve">     - xlit|pPmbtTndkKhjJSgqzcCsiuBaoøMIeUYLDQGN123570|1qaz2wsxedcrfvtgbyhnujm8ik,9ol.0p;/- 43657|</t>
    <phoneticPr fontId="2" type="noConversion"/>
  </si>
  <si>
    <t>pPmbtTndkKhjJSgqzcCsiuBaoøMIeUYLDQGN123570</t>
    <phoneticPr fontId="2" type="noConversion"/>
  </si>
  <si>
    <r>
      <t xml:space="preserve">    - xlit|pPbtTdkKgcCzshiuaoøeIUBDGN|</t>
    </r>
    <r>
      <rPr>
        <sz val="18"/>
        <color rgb="FFFF0000"/>
        <rFont val="SimSun"/>
        <charset val="134"/>
      </rPr>
      <t>ㄅㄆ</t>
    </r>
    <r>
      <rPr>
        <sz val="18"/>
        <color rgb="FFFF0000"/>
        <rFont val="Arial"/>
        <family val="2"/>
      </rPr>
      <t>ㆠ</t>
    </r>
    <r>
      <rPr>
        <sz val="18"/>
        <color rgb="FFFF0000"/>
        <rFont val="SimSun"/>
        <charset val="134"/>
      </rPr>
      <t>ㄉㄊㄌㄍㄎ</t>
    </r>
    <r>
      <rPr>
        <sz val="18"/>
        <color rgb="FFFF0000"/>
        <rFont val="Arial"/>
        <family val="2"/>
      </rPr>
      <t>ㆣ</t>
    </r>
    <r>
      <rPr>
        <sz val="18"/>
        <color rgb="FFFF0000"/>
        <rFont val="SimSun"/>
        <charset val="134"/>
      </rPr>
      <t>ㄗㄘ</t>
    </r>
    <r>
      <rPr>
        <sz val="18"/>
        <color rgb="FFFF0000"/>
        <rFont val="Arial"/>
        <family val="2"/>
      </rPr>
      <t>ㆡ</t>
    </r>
    <r>
      <rPr>
        <sz val="18"/>
        <color rgb="FFFF0000"/>
        <rFont val="SimSun"/>
        <charset val="134"/>
      </rPr>
      <t>ㄙㄏㄧㄨㄚ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SimSun"/>
        <charset val="134"/>
      </rPr>
      <t>ㄜ</t>
    </r>
    <r>
      <rPr>
        <sz val="18"/>
        <color rgb="FFFF0000"/>
        <rFont val="Arial"/>
        <family val="2"/>
      </rPr>
      <t>ㆤ</t>
    </r>
    <r>
      <rPr>
        <sz val="18"/>
        <color rgb="FFFF0000"/>
        <rFont val="SimSun"/>
        <charset val="134"/>
      </rPr>
      <t>ㄞㄠ</t>
    </r>
    <r>
      <rPr>
        <sz val="18"/>
        <color rgb="FFFF0000"/>
        <rFont val="Arial"/>
        <family val="2"/>
      </rPr>
      <t>ㆬ</t>
    </r>
    <r>
      <rPr>
        <sz val="18"/>
        <color rgb="FFFF0000"/>
        <rFont val="SimSun"/>
        <charset val="134"/>
      </rPr>
      <t>ㄣ</t>
    </r>
    <r>
      <rPr>
        <sz val="18"/>
        <color rgb="FFFF0000"/>
        <rFont val="Arial"/>
        <family val="2"/>
      </rPr>
      <t>ㆭ</t>
    </r>
    <r>
      <rPr>
        <sz val="18"/>
        <color rgb="FFFF0000"/>
        <rFont val="SimSun"/>
        <charset val="134"/>
      </rPr>
      <t>ｎ</t>
    </r>
    <r>
      <rPr>
        <sz val="18"/>
        <color rgb="FFFF0000"/>
        <rFont val="Arial"/>
        <family val="2"/>
      </rPr>
      <t>|</t>
    </r>
    <phoneticPr fontId="2" type="noConversion"/>
  </si>
  <si>
    <t>pPbtTdkKgcCzshiuaoøeIUBDGN</t>
    <phoneticPr fontId="2" type="noConversion"/>
  </si>
  <si>
    <t>bpmBdtnlgkhGqzcsjZCSJiuBaoøMIeUYLDQGN123570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</si>
</sst>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69">
    <font>
      <sz val="10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9"/>
      <name val="新細明體"/>
      <family val="1"/>
      <charset val="136"/>
      <scheme val="minor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20"/>
      <color rgb="FFFF0000"/>
      <name val="KangXiZiDian.com 康熙字典體常用版"/>
      <charset val="136"/>
    </font>
    <font>
      <sz val="18"/>
      <name val="宋体"/>
      <charset val="134"/>
    </font>
    <font>
      <sz val="18"/>
      <color rgb="FFFFC000"/>
      <name val="Arial"/>
      <family val="2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36"/>
      <color rgb="FF000000"/>
      <name val="Arial"/>
      <family val="2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sz val="18"/>
      <color rgb="FFFF0000"/>
      <name val="Noto Serif TC Medium"/>
    </font>
    <font>
      <sz val="18"/>
      <color rgb="FF0070C0"/>
      <name val="宋体"/>
      <charset val="134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theme="8"/>
      <name val="宋体"/>
      <charset val="134"/>
    </font>
    <font>
      <sz val="18"/>
      <color theme="8"/>
      <name val="Arial"/>
      <family val="2"/>
    </font>
    <font>
      <sz val="18"/>
      <color theme="8"/>
      <name val="新細明體"/>
      <family val="1"/>
      <charset val="136"/>
      <scheme val="minor"/>
    </font>
    <font>
      <sz val="18"/>
      <color rgb="FFFF0000"/>
      <name val="PMingLiU"/>
      <family val="1"/>
      <charset val="136"/>
    </font>
    <font>
      <sz val="18"/>
      <color rgb="FFFF0000"/>
      <name val="SimSun"/>
      <charset val="134"/>
    </font>
    <font>
      <sz val="1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7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22" fillId="0" borderId="0" xfId="0" applyFont="1"/>
    <xf numFmtId="0" fontId="26" fillId="8" borderId="0" xfId="0" applyFont="1" applyFill="1" applyAlignment="1">
      <alignment horizontal="left" vertical="center" indent="1"/>
    </xf>
    <xf numFmtId="0" fontId="26" fillId="2" borderId="0" xfId="0" applyFont="1" applyFill="1" applyAlignment="1">
      <alignment horizontal="left" vertical="center" indent="1"/>
    </xf>
    <xf numFmtId="0" fontId="26" fillId="4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8" fillId="6" borderId="0" xfId="0" applyFont="1" applyFill="1" applyAlignment="1">
      <alignment horizontal="left" vertical="center" indent="1"/>
    </xf>
    <xf numFmtId="0" fontId="26" fillId="8" borderId="0" xfId="0" quotePrefix="1" applyFont="1" applyFill="1" applyAlignment="1">
      <alignment horizontal="left" vertical="center" indent="1"/>
    </xf>
    <xf numFmtId="0" fontId="29" fillId="7" borderId="0" xfId="0" applyFont="1" applyFill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/>
    <xf numFmtId="0" fontId="33" fillId="0" borderId="0" xfId="0" applyFont="1"/>
    <xf numFmtId="0" fontId="39" fillId="0" borderId="17" xfId="1" applyFont="1" applyFill="1" applyBorder="1" applyAlignment="1">
      <alignment horizontal="center" vertical="center"/>
    </xf>
    <xf numFmtId="176" fontId="40" fillId="0" borderId="18" xfId="1" applyNumberFormat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0" fontId="41" fillId="0" borderId="19" xfId="1" applyFont="1" applyFill="1" applyBorder="1" applyAlignment="1">
      <alignment horizontal="center" vertical="center"/>
    </xf>
    <xf numFmtId="177" fontId="42" fillId="0" borderId="18" xfId="1" applyNumberFormat="1" applyFont="1" applyFill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4" fillId="0" borderId="21" xfId="0" applyFont="1" applyBorder="1" applyAlignment="1">
      <alignment horizontal="left" vertical="center" indent="1"/>
    </xf>
    <xf numFmtId="0" fontId="43" fillId="0" borderId="22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176" fontId="49" fillId="0" borderId="18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1" fillId="0" borderId="0" xfId="0" applyFont="1" applyAlignment="1">
      <alignment vertical="center"/>
    </xf>
    <xf numFmtId="0" fontId="51" fillId="0" borderId="0" xfId="0" applyFont="1"/>
    <xf numFmtId="0" fontId="52" fillId="6" borderId="16" xfId="0" applyFont="1" applyFill="1" applyBorder="1"/>
    <xf numFmtId="0" fontId="52" fillId="6" borderId="16" xfId="0" applyFont="1" applyFill="1" applyBorder="1" applyAlignment="1">
      <alignment horizontal="center" vertical="center"/>
    </xf>
    <xf numFmtId="0" fontId="48" fillId="12" borderId="16" xfId="0" applyFont="1" applyFill="1" applyBorder="1" applyAlignment="1">
      <alignment horizontal="center" vertical="center"/>
    </xf>
    <xf numFmtId="0" fontId="28" fillId="9" borderId="9" xfId="0" applyFont="1" applyFill="1" applyBorder="1" applyAlignment="1">
      <alignment horizontal="left" vertical="center" indent="1"/>
    </xf>
    <xf numFmtId="0" fontId="29" fillId="7" borderId="9" xfId="0" applyFont="1" applyFill="1" applyBorder="1" applyAlignment="1">
      <alignment horizontal="left" vertical="center" indent="1"/>
    </xf>
    <xf numFmtId="0" fontId="26" fillId="8" borderId="9" xfId="0" applyFont="1" applyFill="1" applyBorder="1" applyAlignment="1">
      <alignment horizontal="left" vertical="center" indent="1"/>
    </xf>
    <xf numFmtId="0" fontId="26" fillId="2" borderId="9" xfId="0" applyFont="1" applyFill="1" applyBorder="1" applyAlignment="1">
      <alignment horizontal="left" vertical="center" indent="1"/>
    </xf>
    <xf numFmtId="0" fontId="26" fillId="4" borderId="9" xfId="0" applyFont="1" applyFill="1" applyBorder="1" applyAlignment="1">
      <alignment horizontal="left" vertical="center" indent="1"/>
    </xf>
    <xf numFmtId="0" fontId="28" fillId="9" borderId="17" xfId="0" applyFont="1" applyFill="1" applyBorder="1" applyAlignment="1">
      <alignment horizontal="left" vertical="center" indent="1"/>
    </xf>
    <xf numFmtId="0" fontId="29" fillId="7" borderId="17" xfId="0" applyFont="1" applyFill="1" applyBorder="1" applyAlignment="1">
      <alignment horizontal="left" vertical="center" indent="1"/>
    </xf>
    <xf numFmtId="0" fontId="26" fillId="8" borderId="17" xfId="0" applyFont="1" applyFill="1" applyBorder="1" applyAlignment="1">
      <alignment horizontal="left" vertical="center" indent="1"/>
    </xf>
    <xf numFmtId="0" fontId="26" fillId="2" borderId="17" xfId="0" applyFont="1" applyFill="1" applyBorder="1" applyAlignment="1">
      <alignment horizontal="left" vertical="center" indent="1"/>
    </xf>
    <xf numFmtId="0" fontId="26" fillId="4" borderId="17" xfId="0" applyFont="1" applyFill="1" applyBorder="1" applyAlignment="1">
      <alignment horizontal="left" vertical="center" indent="1"/>
    </xf>
    <xf numFmtId="0" fontId="28" fillId="9" borderId="0" xfId="0" applyFont="1" applyFill="1" applyAlignment="1">
      <alignment horizontal="left" vertical="center" indent="1"/>
    </xf>
    <xf numFmtId="0" fontId="28" fillId="9" borderId="20" xfId="0" applyFont="1" applyFill="1" applyBorder="1" applyAlignment="1">
      <alignment horizontal="left" vertical="center" indent="1"/>
    </xf>
    <xf numFmtId="0" fontId="29" fillId="7" borderId="20" xfId="0" applyFont="1" applyFill="1" applyBorder="1" applyAlignment="1">
      <alignment horizontal="left" vertical="center" indent="1"/>
    </xf>
    <xf numFmtId="0" fontId="26" fillId="8" borderId="20" xfId="0" applyFont="1" applyFill="1" applyBorder="1" applyAlignment="1">
      <alignment horizontal="left" vertical="center" indent="1"/>
    </xf>
    <xf numFmtId="0" fontId="26" fillId="2" borderId="20" xfId="0" applyFont="1" applyFill="1" applyBorder="1" applyAlignment="1">
      <alignment horizontal="left" vertical="center" indent="1"/>
    </xf>
    <xf numFmtId="0" fontId="26" fillId="4" borderId="20" xfId="0" applyFont="1" applyFill="1" applyBorder="1" applyAlignment="1">
      <alignment horizontal="left" vertical="center" indent="1"/>
    </xf>
    <xf numFmtId="0" fontId="28" fillId="6" borderId="17" xfId="0" applyFont="1" applyFill="1" applyBorder="1" applyAlignment="1">
      <alignment horizontal="left" vertical="center" indent="1"/>
    </xf>
    <xf numFmtId="0" fontId="28" fillId="6" borderId="20" xfId="0" applyFont="1" applyFill="1" applyBorder="1" applyAlignment="1">
      <alignment horizontal="left" vertical="center" indent="1"/>
    </xf>
    <xf numFmtId="0" fontId="53" fillId="2" borderId="0" xfId="0" applyFont="1" applyFill="1" applyAlignment="1">
      <alignment horizontal="left" vertical="center" indent="1"/>
    </xf>
    <xf numFmtId="0" fontId="30" fillId="5" borderId="16" xfId="0" applyFont="1" applyFill="1" applyBorder="1" applyAlignment="1">
      <alignment horizontal="left" vertical="center" indent="1"/>
    </xf>
    <xf numFmtId="0" fontId="28" fillId="6" borderId="16" xfId="0" applyFont="1" applyFill="1" applyBorder="1" applyAlignment="1">
      <alignment horizontal="left" vertical="center" indent="1"/>
    </xf>
    <xf numFmtId="0" fontId="28" fillId="9" borderId="16" xfId="0" applyFont="1" applyFill="1" applyBorder="1" applyAlignment="1">
      <alignment horizontal="left" vertical="center" indent="1"/>
    </xf>
    <xf numFmtId="0" fontId="31" fillId="7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30" fillId="8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30" fillId="4" borderId="16" xfId="0" applyFont="1" applyFill="1" applyBorder="1" applyAlignment="1">
      <alignment horizontal="left" vertical="center" indent="1"/>
    </xf>
    <xf numFmtId="178" fontId="26" fillId="8" borderId="16" xfId="0" applyNumberFormat="1" applyFont="1" applyFill="1" applyBorder="1" applyAlignment="1">
      <alignment horizontal="left" vertical="center" indent="1"/>
    </xf>
    <xf numFmtId="178" fontId="26" fillId="2" borderId="16" xfId="0" applyNumberFormat="1" applyFont="1" applyFill="1" applyBorder="1" applyAlignment="1">
      <alignment horizontal="left" vertical="center" indent="1"/>
    </xf>
    <xf numFmtId="178" fontId="26" fillId="4" borderId="16" xfId="0" applyNumberFormat="1" applyFont="1" applyFill="1" applyBorder="1" applyAlignment="1">
      <alignment horizontal="left" vertical="center" indent="1"/>
    </xf>
    <xf numFmtId="0" fontId="54" fillId="0" borderId="0" xfId="0" applyFont="1" applyAlignment="1">
      <alignment horizontal="center" vertical="center"/>
    </xf>
    <xf numFmtId="0" fontId="56" fillId="0" borderId="0" xfId="0" applyFont="1"/>
    <xf numFmtId="0" fontId="55" fillId="6" borderId="16" xfId="0" applyFont="1" applyFill="1" applyBorder="1" applyAlignment="1">
      <alignment horizontal="center" vertical="center"/>
    </xf>
    <xf numFmtId="0" fontId="54" fillId="5" borderId="8" xfId="0" applyFont="1" applyFill="1" applyBorder="1" applyAlignment="1">
      <alignment vertical="center"/>
    </xf>
    <xf numFmtId="0" fontId="54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7" fillId="8" borderId="16" xfId="0" applyNumberFormat="1" applyFont="1" applyFill="1" applyBorder="1" applyAlignment="1">
      <alignment horizontal="left" vertical="center"/>
    </xf>
    <xf numFmtId="178" fontId="57" fillId="4" borderId="16" xfId="0" applyNumberFormat="1" applyFont="1" applyFill="1" applyBorder="1" applyAlignment="1">
      <alignment horizontal="left" vertical="center"/>
    </xf>
    <xf numFmtId="0" fontId="30" fillId="13" borderId="7" xfId="0" applyFont="1" applyFill="1" applyBorder="1" applyAlignment="1">
      <alignment horizontal="center" vertical="center"/>
    </xf>
    <xf numFmtId="0" fontId="28" fillId="11" borderId="0" xfId="0" applyFont="1" applyFill="1" applyAlignment="1">
      <alignment horizontal="left" vertical="center" indent="1"/>
    </xf>
    <xf numFmtId="0" fontId="28" fillId="11" borderId="17" xfId="0" applyFont="1" applyFill="1" applyBorder="1" applyAlignment="1">
      <alignment horizontal="left" vertical="center" indent="1"/>
    </xf>
    <xf numFmtId="0" fontId="28" fillId="11" borderId="20" xfId="0" applyFont="1" applyFill="1" applyBorder="1" applyAlignment="1">
      <alignment horizontal="left" vertical="center" indent="1"/>
    </xf>
    <xf numFmtId="178" fontId="9" fillId="2" borderId="4" xfId="0" applyNumberFormat="1" applyFont="1" applyFill="1" applyBorder="1" applyAlignment="1">
      <alignment vertical="center"/>
    </xf>
    <xf numFmtId="178" fontId="58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8" fillId="4" borderId="5" xfId="0" applyFont="1" applyFill="1" applyBorder="1" applyAlignment="1">
      <alignment vertical="center"/>
    </xf>
    <xf numFmtId="178" fontId="58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4" borderId="6" xfId="0" quotePrefix="1" applyFont="1" applyFill="1" applyBorder="1" applyAlignment="1">
      <alignment vertical="center"/>
    </xf>
    <xf numFmtId="0" fontId="10" fillId="4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21" fillId="9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1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1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9" fillId="10" borderId="0" xfId="0" applyFont="1" applyFill="1" applyAlignment="1">
      <alignment vertical="center"/>
    </xf>
    <xf numFmtId="0" fontId="23" fillId="10" borderId="0" xfId="0" applyFont="1" applyFill="1" applyAlignment="1">
      <alignment vertical="center"/>
    </xf>
    <xf numFmtId="0" fontId="60" fillId="14" borderId="0" xfId="0" applyFont="1" applyFill="1" applyAlignment="1">
      <alignment vertical="center"/>
    </xf>
    <xf numFmtId="0" fontId="60" fillId="14" borderId="8" xfId="0" applyFont="1" applyFill="1" applyBorder="1" applyAlignment="1">
      <alignment vertical="center"/>
    </xf>
    <xf numFmtId="0" fontId="60" fillId="14" borderId="10" xfId="0" applyFont="1" applyFill="1" applyBorder="1" applyAlignment="1">
      <alignment vertical="center"/>
    </xf>
    <xf numFmtId="178" fontId="62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7" fillId="15" borderId="16" xfId="0" applyNumberFormat="1" applyFont="1" applyFill="1" applyBorder="1" applyAlignment="1">
      <alignment horizontal="left" vertical="center"/>
    </xf>
    <xf numFmtId="0" fontId="24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23" fillId="16" borderId="0" xfId="0" applyFont="1" applyFill="1" applyAlignment="1">
      <alignment vertical="center"/>
    </xf>
    <xf numFmtId="0" fontId="19" fillId="16" borderId="0" xfId="0" applyFont="1" applyFill="1" applyAlignment="1">
      <alignment vertical="center"/>
    </xf>
    <xf numFmtId="0" fontId="21" fillId="6" borderId="16" xfId="0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47" fillId="11" borderId="16" xfId="1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48" fillId="12" borderId="8" xfId="0" applyFont="1" applyFill="1" applyBorder="1" applyAlignment="1">
      <alignment horizontal="center"/>
    </xf>
    <xf numFmtId="0" fontId="48" fillId="12" borderId="10" xfId="0" applyFont="1" applyFill="1" applyBorder="1" applyAlignment="1">
      <alignment horizontal="center"/>
    </xf>
    <xf numFmtId="0" fontId="37" fillId="11" borderId="16" xfId="0" applyFont="1" applyFill="1" applyBorder="1" applyAlignment="1">
      <alignment horizontal="center" vertical="center"/>
    </xf>
    <xf numFmtId="0" fontId="50" fillId="11" borderId="16" xfId="0" applyFont="1" applyFill="1" applyBorder="1" applyAlignment="1">
      <alignment horizontal="center" vertical="center"/>
    </xf>
    <xf numFmtId="0" fontId="46" fillId="11" borderId="16" xfId="1" applyFont="1" applyFill="1" applyBorder="1" applyAlignment="1">
      <alignment horizontal="center" vertical="center"/>
    </xf>
    <xf numFmtId="0" fontId="35" fillId="11" borderId="13" xfId="1" applyFont="1" applyFill="1" applyBorder="1" applyAlignment="1">
      <alignment horizontal="center" vertical="center" wrapText="1"/>
    </xf>
    <xf numFmtId="0" fontId="35" fillId="11" borderId="12" xfId="1" applyFont="1" applyFill="1" applyBorder="1" applyAlignment="1">
      <alignment horizontal="center" vertical="center" wrapText="1"/>
    </xf>
    <xf numFmtId="0" fontId="37" fillId="11" borderId="16" xfId="1" applyFont="1" applyFill="1" applyBorder="1" applyAlignment="1">
      <alignment horizontal="center" vertical="center"/>
    </xf>
    <xf numFmtId="0" fontId="38" fillId="11" borderId="16" xfId="1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5" fillId="11" borderId="8" xfId="1" applyFont="1" applyFill="1" applyBorder="1" applyAlignment="1">
      <alignment horizontal="center" vertical="center" wrapText="1"/>
    </xf>
    <xf numFmtId="0" fontId="35" fillId="11" borderId="9" xfId="1" applyFont="1" applyFill="1" applyBorder="1" applyAlignment="1">
      <alignment horizontal="center" vertical="center" wrapText="1"/>
    </xf>
    <xf numFmtId="0" fontId="35" fillId="11" borderId="10" xfId="1" applyFont="1" applyFill="1" applyBorder="1" applyAlignment="1">
      <alignment horizontal="center" vertical="center" wrapText="1"/>
    </xf>
    <xf numFmtId="0" fontId="35" fillId="11" borderId="11" xfId="1" applyFont="1" applyFill="1" applyBorder="1" applyAlignment="1">
      <alignment horizontal="center" vertical="center"/>
    </xf>
    <xf numFmtId="0" fontId="35" fillId="11" borderId="12" xfId="1" applyFont="1" applyFill="1" applyBorder="1" applyAlignment="1">
      <alignment horizontal="center" vertical="center"/>
    </xf>
    <xf numFmtId="0" fontId="35" fillId="11" borderId="14" xfId="1" applyFont="1" applyFill="1" applyBorder="1" applyAlignment="1">
      <alignment horizontal="center" vertical="center" wrapText="1"/>
    </xf>
    <xf numFmtId="0" fontId="35" fillId="11" borderId="15" xfId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9" fontId="5" fillId="3" borderId="2" xfId="0" applyNumberFormat="1" applyFont="1" applyFill="1" applyBorder="1" applyAlignment="1">
      <alignment horizontal="center"/>
    </xf>
    <xf numFmtId="9" fontId="5" fillId="3" borderId="3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4" borderId="3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0" fontId="7" fillId="0" borderId="0" xfId="0" applyNumberFormat="1" applyFont="1"/>
    <xf numFmtId="0" fontId="8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2" borderId="5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vertical="center"/>
    </xf>
    <xf numFmtId="0" fontId="11" fillId="3" borderId="4" xfId="0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0" fontId="12" fillId="3" borderId="6" xfId="0" applyNumberFormat="1" applyFont="1" applyFill="1" applyBorder="1" applyAlignment="1">
      <alignment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0" fontId="10" fillId="4" borderId="6" xfId="0" applyNumberFormat="1" applyFont="1" applyFill="1" applyBorder="1" applyAlignment="1">
      <alignment vertical="center"/>
    </xf>
    <xf numFmtId="0" fontId="13" fillId="4" borderId="6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center"/>
    </xf>
    <xf numFmtId="0" fontId="14" fillId="2" borderId="4" xfId="0" applyNumberFormat="1" applyFont="1" applyFill="1" applyBorder="1" applyAlignment="1">
      <alignment horizontal="center" vertical="center"/>
    </xf>
    <xf numFmtId="0" fontId="14" fillId="2" borderId="5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63" fillId="0" borderId="0" xfId="0" applyNumberFormat="1" applyFont="1" applyAlignment="1">
      <alignment horizontal="center" vertical="center"/>
    </xf>
    <xf numFmtId="0" fontId="63" fillId="5" borderId="0" xfId="0" applyNumberFormat="1" applyFont="1" applyFill="1" applyAlignment="1">
      <alignment horizontal="left" vertical="center"/>
    </xf>
    <xf numFmtId="0" fontId="64" fillId="6" borderId="0" xfId="0" applyNumberFormat="1" applyFont="1" applyFill="1" applyAlignment="1">
      <alignment horizontal="center" vertical="center"/>
    </xf>
    <xf numFmtId="0" fontId="65" fillId="0" borderId="0" xfId="0" applyNumberFormat="1" applyFont="1"/>
    <xf numFmtId="0" fontId="15" fillId="0" borderId="0" xfId="0" applyNumberFormat="1" applyFont="1" applyAlignment="1">
      <alignment horizontal="center" vertical="center"/>
    </xf>
    <xf numFmtId="0" fontId="18" fillId="7" borderId="0" xfId="0" applyNumberFormat="1" applyFont="1" applyFill="1"/>
    <xf numFmtId="0" fontId="19" fillId="7" borderId="0" xfId="0" applyNumberFormat="1" applyFont="1" applyFill="1"/>
    <xf numFmtId="0" fontId="20" fillId="7" borderId="0" xfId="0" applyNumberFormat="1" applyFont="1" applyFill="1" applyAlignment="1">
      <alignment vertical="top"/>
    </xf>
    <xf numFmtId="0" fontId="20" fillId="7" borderId="0" xfId="0" applyNumberFormat="1" applyFont="1" applyFill="1"/>
    <xf numFmtId="0" fontId="17" fillId="0" borderId="0" xfId="0" applyNumberFormat="1" applyFont="1"/>
    <xf numFmtId="0" fontId="15" fillId="8" borderId="0" xfId="0" applyNumberFormat="1" applyFont="1" applyFill="1" applyAlignment="1">
      <alignment horizontal="left" vertical="center"/>
    </xf>
    <xf numFmtId="0" fontId="15" fillId="8" borderId="0" xfId="0" applyNumberFormat="1" applyFont="1" applyFill="1" applyAlignment="1">
      <alignment horizontal="center" vertical="center"/>
    </xf>
    <xf numFmtId="0" fontId="15" fillId="8" borderId="0" xfId="0" quotePrefix="1" applyNumberFormat="1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left" vertical="center"/>
    </xf>
    <xf numFmtId="0" fontId="15" fillId="2" borderId="0" xfId="0" applyNumberFormat="1" applyFont="1" applyFill="1" applyAlignment="1">
      <alignment horizontal="center" vertical="center"/>
    </xf>
    <xf numFmtId="0" fontId="18" fillId="10" borderId="0" xfId="0" applyNumberFormat="1" applyFont="1" applyFill="1" applyAlignment="1">
      <alignment horizontal="center" vertical="center"/>
    </xf>
    <xf numFmtId="0" fontId="17" fillId="0" borderId="0" xfId="0" applyNumberFormat="1" applyFont="1" applyAlignment="1">
      <alignment vertical="center"/>
    </xf>
    <xf numFmtId="0" fontId="15" fillId="4" borderId="0" xfId="0" applyNumberFormat="1" applyFont="1" applyFill="1" applyAlignment="1">
      <alignment horizontal="left" vertical="center"/>
    </xf>
    <xf numFmtId="0" fontId="15" fillId="4" borderId="0" xfId="0" applyNumberFormat="1" applyFont="1" applyFill="1" applyAlignment="1">
      <alignment horizontal="center" vertical="center"/>
    </xf>
    <xf numFmtId="0" fontId="18" fillId="9" borderId="0" xfId="0" applyNumberFormat="1" applyFont="1" applyFill="1"/>
    <xf numFmtId="0" fontId="18" fillId="0" borderId="0" xfId="0" applyNumberFormat="1" applyFont="1"/>
    <xf numFmtId="0" fontId="22" fillId="0" borderId="0" xfId="0" applyNumberFormat="1" applyFont="1"/>
    <xf numFmtId="0" fontId="21" fillId="9" borderId="0" xfId="0" applyNumberFormat="1" applyFont="1" applyFill="1"/>
    <xf numFmtId="0" fontId="18" fillId="10" borderId="0" xfId="0" applyNumberFormat="1" applyFont="1" applyFill="1"/>
    <xf numFmtId="0" fontId="23" fillId="0" borderId="0" xfId="0" applyNumberFormat="1" applyFont="1"/>
    <xf numFmtId="0" fontId="24" fillId="7" borderId="0" xfId="0" applyNumberFormat="1" applyFont="1" applyFill="1"/>
    <xf numFmtId="0" fontId="18" fillId="6" borderId="0" xfId="0" applyNumberFormat="1" applyFont="1" applyFill="1"/>
    <xf numFmtId="0" fontId="16" fillId="6" borderId="0" xfId="0" applyNumberFormat="1" applyFont="1" applyFill="1" applyAlignment="1">
      <alignment horizontal="center" vertical="center"/>
    </xf>
    <xf numFmtId="0" fontId="21" fillId="9" borderId="0" xfId="0" quotePrefix="1" applyNumberFormat="1" applyFont="1" applyFill="1"/>
    <xf numFmtId="0" fontId="19" fillId="10" borderId="0" xfId="0" applyNumberFormat="1" applyFont="1" applyFill="1"/>
    <xf numFmtId="0" fontId="15" fillId="0" borderId="0" xfId="0" applyNumberFormat="1" applyFont="1" applyAlignment="1">
      <alignment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/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3" borderId="5" xfId="0" applyNumberFormat="1" applyFont="1" applyFill="1" applyBorder="1" applyAlignment="1">
      <alignment horizontal="center" vertical="center"/>
    </xf>
    <xf numFmtId="0" fontId="65" fillId="0" borderId="0" xfId="0" applyNumberFormat="1" applyFont="1" applyAlignment="1">
      <alignment vertical="center"/>
    </xf>
    <xf numFmtId="0" fontId="18" fillId="7" borderId="0" xfId="0" applyNumberFormat="1" applyFont="1" applyFill="1" applyAlignment="1">
      <alignment vertical="center"/>
    </xf>
    <xf numFmtId="0" fontId="19" fillId="7" borderId="0" xfId="0" applyNumberFormat="1" applyFont="1" applyFill="1" applyAlignment="1">
      <alignment vertical="center"/>
    </xf>
    <xf numFmtId="0" fontId="20" fillId="7" borderId="0" xfId="0" applyNumberFormat="1" applyFont="1" applyFill="1" applyAlignment="1">
      <alignment vertical="center"/>
    </xf>
    <xf numFmtId="0" fontId="18" fillId="9" borderId="0" xfId="0" applyNumberFormat="1" applyFont="1" applyFill="1" applyAlignment="1">
      <alignment vertical="center"/>
    </xf>
    <xf numFmtId="0" fontId="18" fillId="0" borderId="0" xfId="0" applyNumberFormat="1" applyFont="1" applyAlignment="1">
      <alignment vertical="center"/>
    </xf>
    <xf numFmtId="0" fontId="22" fillId="0" borderId="0" xfId="0" applyNumberFormat="1" applyFont="1" applyAlignment="1">
      <alignment vertical="center"/>
    </xf>
    <xf numFmtId="0" fontId="21" fillId="9" borderId="0" xfId="0" applyNumberFormat="1" applyFont="1" applyFill="1" applyAlignment="1">
      <alignment vertical="center"/>
    </xf>
    <xf numFmtId="0" fontId="18" fillId="10" borderId="0" xfId="0" applyNumberFormat="1" applyFont="1" applyFill="1" applyAlignment="1">
      <alignment vertical="center"/>
    </xf>
    <xf numFmtId="0" fontId="23" fillId="0" borderId="0" xfId="0" applyNumberFormat="1" applyFont="1" applyAlignment="1">
      <alignment vertical="center"/>
    </xf>
    <xf numFmtId="0" fontId="24" fillId="7" borderId="0" xfId="0" applyNumberFormat="1" applyFont="1" applyFill="1" applyAlignment="1">
      <alignment vertical="center"/>
    </xf>
    <xf numFmtId="0" fontId="18" fillId="6" borderId="0" xfId="0" applyNumberFormat="1" applyFont="1" applyFill="1" applyAlignment="1">
      <alignment vertical="center"/>
    </xf>
    <xf numFmtId="0" fontId="21" fillId="9" borderId="0" xfId="0" quotePrefix="1" applyNumberFormat="1" applyFont="1" applyFill="1" applyAlignment="1">
      <alignment vertical="center"/>
    </xf>
    <xf numFmtId="0" fontId="19" fillId="10" borderId="0" xfId="0" applyNumberFormat="1" applyFont="1" applyFill="1" applyAlignment="1">
      <alignment vertical="center"/>
    </xf>
    <xf numFmtId="0" fontId="68" fillId="0" borderId="0" xfId="0" applyNumberFormat="1" applyFont="1" applyFill="1" applyAlignment="1">
      <alignment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2" borderId="5" xfId="0" applyNumberFormat="1" applyFont="1" applyFill="1" applyBorder="1" applyAlignment="1">
      <alignment horizontal="center" vertical="center"/>
    </xf>
    <xf numFmtId="0" fontId="63" fillId="5" borderId="0" xfId="0" applyNumberFormat="1" applyFont="1" applyFill="1" applyAlignment="1">
      <alignment horizontal="left" vertical="center"/>
    </xf>
    <xf numFmtId="0" fontId="15" fillId="8" borderId="0" xfId="0" applyNumberFormat="1" applyFont="1" applyFill="1" applyAlignment="1">
      <alignment horizontal="left" vertical="center"/>
    </xf>
    <xf numFmtId="0" fontId="15" fillId="2" borderId="0" xfId="0" applyNumberFormat="1" applyFont="1" applyFill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center" vertical="center" shrinkToFit="1"/>
    </xf>
  </cellXfs>
  <cellStyles count="2">
    <cellStyle name="Hyperlink" xfId="1" xr:uid="{B91D425B-26B7-5B46-882C-36B2847BF71B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zoomScale="90" zoomScaleNormal="90" workbookViewId="0">
      <selection activeCell="G16" sqref="G16"/>
    </sheetView>
  </sheetViews>
  <sheetFormatPr baseColWidth="10" defaultColWidth="11" defaultRowHeight="22" outlineLevelRow="1"/>
  <cols>
    <col min="1" max="1" width="1.3984375" style="29" customWidth="1"/>
    <col min="2" max="2" width="17.796875" style="28" customWidth="1"/>
    <col min="3" max="3" width="11.19921875" style="28" customWidth="1"/>
    <col min="4" max="4" width="19" style="28" customWidth="1"/>
    <col min="5" max="5" width="18" style="28" customWidth="1"/>
    <col min="6" max="6" width="27" style="28" customWidth="1"/>
    <col min="7" max="7" width="18" style="28" customWidth="1"/>
    <col min="8" max="8" width="27" style="28" customWidth="1"/>
    <col min="9" max="9" width="18" style="28" customWidth="1"/>
    <col min="10" max="10" width="27" style="28" customWidth="1"/>
    <col min="11" max="11" width="18" style="28" customWidth="1"/>
    <col min="12" max="12" width="27" style="28" customWidth="1"/>
    <col min="13" max="13" width="18" style="28" customWidth="1"/>
    <col min="14" max="14" width="27" style="28" customWidth="1"/>
    <col min="15" max="15" width="18" style="28" customWidth="1"/>
    <col min="16" max="16" width="27" style="28" customWidth="1"/>
    <col min="17" max="16384" width="11" style="29"/>
  </cols>
  <sheetData>
    <row r="1" spans="2:16" ht="9" hidden="1" customHeight="1" outlineLevel="1"/>
    <row r="2" spans="2:16" s="30" customFormat="1" ht="33" hidden="1" customHeight="1" outlineLevel="1">
      <c r="B2" s="146" t="s">
        <v>238</v>
      </c>
      <c r="C2" s="146"/>
      <c r="D2" s="146"/>
      <c r="E2" s="146" t="s">
        <v>239</v>
      </c>
      <c r="F2" s="146"/>
      <c r="G2" s="146" t="s">
        <v>240</v>
      </c>
      <c r="H2" s="146"/>
      <c r="I2" s="146" t="s">
        <v>241</v>
      </c>
      <c r="J2" s="146"/>
      <c r="K2" s="146" t="s">
        <v>242</v>
      </c>
      <c r="L2" s="146"/>
      <c r="M2" s="146"/>
      <c r="N2" s="146"/>
      <c r="O2" s="146" t="s">
        <v>243</v>
      </c>
      <c r="P2" s="146"/>
    </row>
    <row r="3" spans="2:16" s="30" customFormat="1" ht="33" hidden="1" customHeight="1" outlineLevel="1">
      <c r="B3" s="146" t="s">
        <v>244</v>
      </c>
      <c r="C3" s="146"/>
      <c r="D3" s="146"/>
      <c r="E3" s="146" t="s">
        <v>239</v>
      </c>
      <c r="F3" s="146"/>
      <c r="G3" s="146" t="s">
        <v>245</v>
      </c>
      <c r="H3" s="146"/>
      <c r="I3" s="146" t="s">
        <v>246</v>
      </c>
      <c r="J3" s="146"/>
      <c r="K3" s="146" t="s">
        <v>247</v>
      </c>
      <c r="L3" s="146"/>
      <c r="M3" s="146"/>
      <c r="N3" s="146"/>
      <c r="O3" s="146" t="s">
        <v>243</v>
      </c>
      <c r="P3" s="146"/>
    </row>
    <row r="4" spans="2:16" s="30" customFormat="1" ht="33" hidden="1" customHeight="1" outlineLevel="1">
      <c r="B4" s="146" t="s">
        <v>248</v>
      </c>
      <c r="C4" s="146"/>
      <c r="D4" s="146"/>
      <c r="E4" s="146" t="s">
        <v>239</v>
      </c>
      <c r="F4" s="146"/>
      <c r="G4" s="146" t="s">
        <v>249</v>
      </c>
      <c r="H4" s="146"/>
      <c r="I4" s="146" t="s">
        <v>246</v>
      </c>
      <c r="J4" s="146"/>
      <c r="K4" s="146" t="s">
        <v>250</v>
      </c>
      <c r="L4" s="146"/>
      <c r="M4" s="146"/>
      <c r="N4" s="146"/>
      <c r="O4" s="146" t="s">
        <v>243</v>
      </c>
      <c r="P4" s="146"/>
    </row>
    <row r="5" spans="2:16" s="30" customFormat="1" ht="33" hidden="1" customHeight="1" outlineLevel="1">
      <c r="B5" s="146" t="s">
        <v>251</v>
      </c>
      <c r="C5" s="146"/>
      <c r="D5" s="146"/>
      <c r="E5" s="146" t="s">
        <v>252</v>
      </c>
      <c r="F5" s="146"/>
      <c r="G5" s="146" t="s">
        <v>253</v>
      </c>
      <c r="H5" s="146"/>
      <c r="I5" s="146" t="s">
        <v>254</v>
      </c>
      <c r="J5" s="146"/>
      <c r="K5" s="146" t="s">
        <v>253</v>
      </c>
      <c r="L5" s="146"/>
      <c r="M5" s="146"/>
      <c r="N5" s="146"/>
      <c r="O5" s="146" t="s">
        <v>255</v>
      </c>
      <c r="P5" s="146"/>
    </row>
    <row r="6" spans="2:16" ht="9" customHeight="1" collapsed="1"/>
    <row r="7" spans="2:16" ht="70" customHeight="1">
      <c r="B7" s="139" t="s">
        <v>256</v>
      </c>
      <c r="C7" s="140"/>
      <c r="D7" s="141"/>
      <c r="E7" s="142" t="s">
        <v>252</v>
      </c>
      <c r="F7" s="143"/>
      <c r="G7" s="134" t="s">
        <v>257</v>
      </c>
      <c r="H7" s="135"/>
      <c r="I7" s="144" t="s">
        <v>258</v>
      </c>
      <c r="J7" s="145"/>
      <c r="K7" s="134" t="s">
        <v>259</v>
      </c>
      <c r="L7" s="135"/>
      <c r="M7" s="134" t="s">
        <v>260</v>
      </c>
      <c r="N7" s="135"/>
      <c r="O7" s="134" t="s">
        <v>261</v>
      </c>
      <c r="P7" s="135"/>
    </row>
    <row r="8" spans="2:16" ht="39" customHeight="1">
      <c r="B8" s="125" t="s">
        <v>262</v>
      </c>
      <c r="C8" s="136" t="s">
        <v>263</v>
      </c>
      <c r="D8" s="137" t="s">
        <v>264</v>
      </c>
      <c r="E8" s="31" t="s">
        <v>223</v>
      </c>
      <c r="F8" s="32" t="s">
        <v>223</v>
      </c>
      <c r="G8" s="33" t="s">
        <v>224</v>
      </c>
      <c r="H8" s="32" t="s">
        <v>224</v>
      </c>
      <c r="I8" s="33" t="s">
        <v>228</v>
      </c>
      <c r="J8" s="32" t="s">
        <v>228</v>
      </c>
      <c r="K8" s="33"/>
      <c r="L8" s="32"/>
      <c r="M8" s="33"/>
      <c r="N8" s="32"/>
      <c r="O8" s="34" t="s">
        <v>265</v>
      </c>
      <c r="P8" s="35" t="s">
        <v>266</v>
      </c>
    </row>
    <row r="9" spans="2:16" ht="39" customHeight="1">
      <c r="B9" s="125"/>
      <c r="C9" s="136"/>
      <c r="D9" s="137"/>
      <c r="E9" s="36" t="s">
        <v>267</v>
      </c>
      <c r="F9" s="37" t="s">
        <v>268</v>
      </c>
      <c r="G9" s="38" t="s">
        <v>269</v>
      </c>
      <c r="H9" s="37" t="s">
        <v>270</v>
      </c>
      <c r="I9" s="38" t="s">
        <v>271</v>
      </c>
      <c r="J9" s="37" t="s">
        <v>272</v>
      </c>
      <c r="K9" s="38"/>
      <c r="L9" s="37"/>
      <c r="M9" s="38"/>
      <c r="N9" s="37"/>
      <c r="O9" s="39" t="s">
        <v>273</v>
      </c>
      <c r="P9" s="37" t="s">
        <v>274</v>
      </c>
    </row>
    <row r="10" spans="2:16" ht="39" customHeight="1">
      <c r="B10" s="125"/>
      <c r="C10" s="136"/>
      <c r="D10" s="133" t="s">
        <v>275</v>
      </c>
      <c r="E10" s="31" t="s">
        <v>147</v>
      </c>
      <c r="F10" s="32" t="s">
        <v>147</v>
      </c>
      <c r="G10" s="33" t="s">
        <v>225</v>
      </c>
      <c r="H10" s="32" t="s">
        <v>225</v>
      </c>
      <c r="I10" s="33" t="s">
        <v>149</v>
      </c>
      <c r="J10" s="32" t="s">
        <v>149</v>
      </c>
      <c r="K10" s="33"/>
      <c r="L10" s="32"/>
      <c r="M10" s="33"/>
      <c r="N10" s="32"/>
      <c r="O10" s="33"/>
      <c r="P10" s="32"/>
    </row>
    <row r="11" spans="2:16" ht="39" customHeight="1">
      <c r="B11" s="125"/>
      <c r="C11" s="136"/>
      <c r="D11" s="133"/>
      <c r="E11" s="36" t="s">
        <v>276</v>
      </c>
      <c r="F11" s="37" t="s">
        <v>277</v>
      </c>
      <c r="G11" s="38" t="s">
        <v>278</v>
      </c>
      <c r="H11" s="37" t="s">
        <v>279</v>
      </c>
      <c r="I11" s="38" t="s">
        <v>280</v>
      </c>
      <c r="J11" s="37" t="s">
        <v>281</v>
      </c>
      <c r="K11" s="38"/>
      <c r="L11" s="37"/>
      <c r="M11" s="38"/>
      <c r="N11" s="37"/>
      <c r="O11" s="38"/>
      <c r="P11" s="37"/>
    </row>
    <row r="12" spans="2:16" ht="39" customHeight="1">
      <c r="B12" s="125"/>
      <c r="C12" s="126" t="s">
        <v>282</v>
      </c>
      <c r="D12" s="138" t="s">
        <v>283</v>
      </c>
      <c r="E12" s="31" t="s">
        <v>185</v>
      </c>
      <c r="F12" s="32" t="s">
        <v>185</v>
      </c>
      <c r="G12" s="33"/>
      <c r="H12" s="32"/>
      <c r="I12" s="33" t="s">
        <v>148</v>
      </c>
      <c r="J12" s="32" t="s">
        <v>148</v>
      </c>
      <c r="K12" s="33"/>
      <c r="L12" s="32"/>
      <c r="M12" s="33"/>
      <c r="N12" s="32"/>
      <c r="O12" s="33"/>
      <c r="P12" s="32"/>
    </row>
    <row r="13" spans="2:16" ht="39" customHeight="1">
      <c r="B13" s="125"/>
      <c r="C13" s="126"/>
      <c r="D13" s="138"/>
      <c r="E13" s="36" t="s">
        <v>219</v>
      </c>
      <c r="F13" s="37" t="s">
        <v>284</v>
      </c>
      <c r="G13" s="38"/>
      <c r="H13" s="37"/>
      <c r="I13" s="38" t="s">
        <v>285</v>
      </c>
      <c r="J13" s="37" t="s">
        <v>286</v>
      </c>
      <c r="K13" s="38"/>
      <c r="L13" s="37"/>
      <c r="M13" s="38"/>
      <c r="N13" s="37"/>
      <c r="O13" s="38"/>
      <c r="P13" s="37"/>
    </row>
    <row r="14" spans="2:16" ht="39" customHeight="1">
      <c r="B14" s="125" t="s">
        <v>287</v>
      </c>
      <c r="C14" s="131" t="s">
        <v>263</v>
      </c>
      <c r="D14" s="127" t="s">
        <v>264</v>
      </c>
      <c r="E14" s="31"/>
      <c r="F14" s="32"/>
      <c r="G14" s="33"/>
      <c r="H14" s="32"/>
      <c r="I14" s="33"/>
      <c r="J14" s="32"/>
      <c r="K14" s="33" t="s">
        <v>229</v>
      </c>
      <c r="L14" s="40" t="s">
        <v>288</v>
      </c>
      <c r="M14" s="33" t="s">
        <v>152</v>
      </c>
      <c r="N14" s="40" t="s">
        <v>289</v>
      </c>
      <c r="O14" s="33"/>
      <c r="P14" s="32"/>
    </row>
    <row r="15" spans="2:16" ht="39" customHeight="1">
      <c r="B15" s="125"/>
      <c r="C15" s="131"/>
      <c r="D15" s="127"/>
      <c r="E15" s="36"/>
      <c r="F15" s="37"/>
      <c r="G15" s="38"/>
      <c r="H15" s="37"/>
      <c r="I15" s="38"/>
      <c r="J15" s="37"/>
      <c r="K15" s="38" t="s">
        <v>290</v>
      </c>
      <c r="L15" s="37" t="s">
        <v>291</v>
      </c>
      <c r="M15" s="38" t="s">
        <v>292</v>
      </c>
      <c r="N15" s="37" t="s">
        <v>293</v>
      </c>
      <c r="O15" s="38"/>
      <c r="P15" s="37"/>
    </row>
    <row r="16" spans="2:16" ht="39" customHeight="1">
      <c r="B16" s="125"/>
      <c r="C16" s="131"/>
      <c r="D16" s="133" t="s">
        <v>275</v>
      </c>
      <c r="E16" s="31"/>
      <c r="F16" s="32"/>
      <c r="G16" s="33"/>
      <c r="H16" s="32"/>
      <c r="I16" s="33"/>
      <c r="J16" s="32"/>
      <c r="K16" s="33" t="s">
        <v>157</v>
      </c>
      <c r="L16" s="40" t="s">
        <v>294</v>
      </c>
      <c r="M16" s="33" t="s">
        <v>154</v>
      </c>
      <c r="N16" s="40" t="s">
        <v>295</v>
      </c>
      <c r="O16" s="33"/>
      <c r="P16" s="32"/>
    </row>
    <row r="17" spans="2:17" ht="39" customHeight="1">
      <c r="B17" s="125"/>
      <c r="C17" s="131"/>
      <c r="D17" s="133"/>
      <c r="E17" s="36"/>
      <c r="F17" s="37"/>
      <c r="G17" s="38"/>
      <c r="H17" s="37"/>
      <c r="I17" s="38"/>
      <c r="J17" s="37"/>
      <c r="K17" s="38" t="s">
        <v>296</v>
      </c>
      <c r="L17" s="37" t="s">
        <v>297</v>
      </c>
      <c r="M17" s="38" t="s">
        <v>298</v>
      </c>
      <c r="N17" s="37" t="s">
        <v>299</v>
      </c>
      <c r="O17" s="38"/>
      <c r="P17" s="37"/>
    </row>
    <row r="18" spans="2:17" ht="39" customHeight="1">
      <c r="B18" s="125"/>
      <c r="C18" s="126" t="s">
        <v>282</v>
      </c>
      <c r="D18" s="127" t="s">
        <v>283</v>
      </c>
      <c r="E18" s="31"/>
      <c r="F18" s="32"/>
      <c r="G18" s="33"/>
      <c r="H18" s="32"/>
      <c r="I18" s="33"/>
      <c r="J18" s="32"/>
      <c r="K18" s="33" t="s">
        <v>156</v>
      </c>
      <c r="L18" s="40" t="s">
        <v>300</v>
      </c>
      <c r="M18" s="33" t="s">
        <v>153</v>
      </c>
      <c r="N18" s="40" t="s">
        <v>301</v>
      </c>
      <c r="O18" s="33"/>
      <c r="P18" s="32"/>
    </row>
    <row r="19" spans="2:17" ht="39" customHeight="1">
      <c r="B19" s="125"/>
      <c r="C19" s="126"/>
      <c r="D19" s="127"/>
      <c r="E19" s="36"/>
      <c r="F19" s="37"/>
      <c r="G19" s="38"/>
      <c r="H19" s="37"/>
      <c r="I19" s="38"/>
      <c r="J19" s="37"/>
      <c r="K19" s="38" t="s">
        <v>222</v>
      </c>
      <c r="L19" s="37" t="s">
        <v>302</v>
      </c>
      <c r="M19" s="38" t="s">
        <v>221</v>
      </c>
      <c r="N19" s="37" t="s">
        <v>303</v>
      </c>
      <c r="O19" s="38"/>
      <c r="P19" s="37"/>
    </row>
    <row r="20" spans="2:17" ht="39" customHeight="1">
      <c r="B20" s="125" t="s">
        <v>304</v>
      </c>
      <c r="C20" s="131" t="s">
        <v>263</v>
      </c>
      <c r="D20" s="127" t="s">
        <v>283</v>
      </c>
      <c r="E20" s="31"/>
      <c r="F20" s="32"/>
      <c r="G20" s="33"/>
      <c r="H20" s="32"/>
      <c r="I20" s="33"/>
      <c r="J20" s="32"/>
      <c r="K20" s="33" t="s">
        <v>158</v>
      </c>
      <c r="L20" s="40" t="s">
        <v>158</v>
      </c>
      <c r="M20" s="33" t="s">
        <v>155</v>
      </c>
      <c r="N20" s="40" t="s">
        <v>305</v>
      </c>
      <c r="O20" s="33"/>
      <c r="P20" s="32"/>
    </row>
    <row r="21" spans="2:17" ht="39" customHeight="1">
      <c r="B21" s="125"/>
      <c r="C21" s="131"/>
      <c r="D21" s="127"/>
      <c r="E21" s="36"/>
      <c r="F21" s="37"/>
      <c r="G21" s="38"/>
      <c r="H21" s="37"/>
      <c r="I21" s="38"/>
      <c r="J21" s="37"/>
      <c r="K21" s="38" t="s">
        <v>306</v>
      </c>
      <c r="L21" s="37" t="s">
        <v>307</v>
      </c>
      <c r="M21" s="38" t="s">
        <v>308</v>
      </c>
      <c r="N21" s="37" t="s">
        <v>309</v>
      </c>
      <c r="O21" s="38"/>
      <c r="P21" s="37"/>
    </row>
    <row r="22" spans="2:17" ht="39" customHeight="1">
      <c r="B22" s="125"/>
      <c r="C22" s="131"/>
      <c r="D22" s="132" t="s">
        <v>310</v>
      </c>
      <c r="E22" s="31"/>
      <c r="F22" s="32"/>
      <c r="G22" s="33"/>
      <c r="H22" s="32"/>
      <c r="I22" s="33"/>
      <c r="J22" s="32"/>
      <c r="K22" s="33"/>
      <c r="L22" s="32"/>
      <c r="M22" s="33"/>
      <c r="N22" s="32"/>
      <c r="O22" s="33" t="s">
        <v>151</v>
      </c>
      <c r="P22" s="32" t="s">
        <v>151</v>
      </c>
    </row>
    <row r="23" spans="2:17" ht="39" customHeight="1">
      <c r="B23" s="125"/>
      <c r="C23" s="131"/>
      <c r="D23" s="132"/>
      <c r="E23" s="36"/>
      <c r="F23" s="37"/>
      <c r="G23" s="38"/>
      <c r="H23" s="37"/>
      <c r="I23" s="38"/>
      <c r="J23" s="37"/>
      <c r="K23" s="38"/>
      <c r="L23" s="37"/>
      <c r="M23" s="38"/>
      <c r="N23" s="37"/>
      <c r="O23" s="38" t="s">
        <v>311</v>
      </c>
      <c r="P23" s="37" t="s">
        <v>312</v>
      </c>
    </row>
    <row r="24" spans="2:17" ht="39" customHeight="1">
      <c r="B24" s="125" t="s">
        <v>313</v>
      </c>
      <c r="C24" s="126" t="s">
        <v>282</v>
      </c>
      <c r="D24" s="127" t="s">
        <v>283</v>
      </c>
      <c r="E24" s="31" t="s">
        <v>146</v>
      </c>
      <c r="F24" s="32" t="s">
        <v>146</v>
      </c>
      <c r="G24" s="33" t="s">
        <v>226</v>
      </c>
      <c r="H24" s="32" t="s">
        <v>226</v>
      </c>
      <c r="I24" s="33" t="s">
        <v>150</v>
      </c>
      <c r="J24" s="32" t="s">
        <v>314</v>
      </c>
      <c r="K24" s="33"/>
      <c r="L24" s="32"/>
      <c r="M24" s="33"/>
      <c r="N24" s="32"/>
      <c r="O24" s="33"/>
      <c r="P24" s="32"/>
    </row>
    <row r="25" spans="2:17" ht="39" customHeight="1">
      <c r="B25" s="125"/>
      <c r="C25" s="126"/>
      <c r="D25" s="127"/>
      <c r="E25" s="36" t="s">
        <v>218</v>
      </c>
      <c r="F25" s="37" t="s">
        <v>315</v>
      </c>
      <c r="G25" s="38" t="s">
        <v>220</v>
      </c>
      <c r="H25" s="37" t="s">
        <v>316</v>
      </c>
      <c r="I25" s="38" t="s">
        <v>317</v>
      </c>
      <c r="J25" s="37" t="s">
        <v>318</v>
      </c>
      <c r="K25" s="38"/>
      <c r="L25" s="37"/>
      <c r="M25" s="38"/>
      <c r="N25" s="37"/>
      <c r="O25" s="38"/>
      <c r="P25" s="37"/>
    </row>
    <row r="26" spans="2:17" ht="39" customHeight="1">
      <c r="B26" s="125" t="s">
        <v>319</v>
      </c>
      <c r="C26" s="126" t="s">
        <v>282</v>
      </c>
      <c r="D26" s="127" t="s">
        <v>283</v>
      </c>
      <c r="E26" s="31"/>
      <c r="F26" s="32"/>
      <c r="G26" s="33" t="s">
        <v>320</v>
      </c>
      <c r="H26" s="32" t="s">
        <v>227</v>
      </c>
      <c r="I26" s="33"/>
      <c r="J26" s="32"/>
      <c r="K26" s="33"/>
      <c r="L26" s="32"/>
      <c r="M26" s="33"/>
      <c r="N26" s="32"/>
      <c r="O26" s="33"/>
      <c r="P26" s="32"/>
    </row>
    <row r="27" spans="2:17" ht="39" customHeight="1">
      <c r="B27" s="125"/>
      <c r="C27" s="126"/>
      <c r="D27" s="127"/>
      <c r="E27" s="36"/>
      <c r="F27" s="37"/>
      <c r="G27" s="38" t="s">
        <v>321</v>
      </c>
      <c r="H27" s="37" t="s">
        <v>322</v>
      </c>
      <c r="I27" s="38"/>
      <c r="J27" s="37"/>
      <c r="K27" s="38"/>
      <c r="L27" s="37"/>
      <c r="M27" s="38"/>
      <c r="N27" s="37"/>
      <c r="O27" s="38"/>
      <c r="P27" s="37"/>
    </row>
    <row r="29" spans="2:17" s="42" customFormat="1" ht="26">
      <c r="B29" s="41" t="s">
        <v>323</v>
      </c>
      <c r="C29" s="128" t="s">
        <v>324</v>
      </c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</row>
    <row r="30" spans="2:17" s="43" customFormat="1" ht="26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7" s="43" customFormat="1" ht="30">
      <c r="B31" s="44"/>
      <c r="C31" s="45" t="s">
        <v>325</v>
      </c>
      <c r="D31" s="45" t="s">
        <v>326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7" ht="30">
      <c r="B32" s="44" t="s">
        <v>327</v>
      </c>
      <c r="C32" s="129" t="s">
        <v>328</v>
      </c>
      <c r="D32" s="130"/>
    </row>
    <row r="33" spans="2:4" ht="30">
      <c r="B33" s="44" t="s">
        <v>329</v>
      </c>
      <c r="C33" s="46" t="s">
        <v>330</v>
      </c>
      <c r="D33" s="46" t="s">
        <v>331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2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233-2A82-B447-AAA7-36439AFEF800}">
  <dimension ref="A1:BF56"/>
  <sheetViews>
    <sheetView showFormulas="1" topLeftCell="A10" workbookViewId="0">
      <pane ySplit="7" topLeftCell="A17" activePane="bottomLeft" state="frozen"/>
      <selection activeCell="A10" sqref="A10"/>
      <selection pane="bottomLeft" activeCell="D22" sqref="D22"/>
    </sheetView>
  </sheetViews>
  <sheetFormatPr baseColWidth="10" defaultRowHeight="13"/>
  <cols>
    <col min="1" max="1" width="3.59765625" style="168" customWidth="1"/>
    <col min="2" max="46" width="8.796875" style="168" customWidth="1"/>
    <col min="47" max="58" width="30.796875" style="168" bestFit="1" customWidth="1"/>
    <col min="59" max="16384" width="11" style="168"/>
  </cols>
  <sheetData>
    <row r="1" spans="1:58" ht="17" customHeight="1" thickBot="1">
      <c r="A1" s="166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7"/>
      <c r="AS1" s="167"/>
      <c r="AT1" s="166"/>
      <c r="AU1" s="166"/>
      <c r="AV1" s="166"/>
    </row>
    <row r="2" spans="1:58" s="183" customFormat="1" ht="36" customHeight="1">
      <c r="A2" s="169"/>
      <c r="B2" s="170" t="s">
        <v>0</v>
      </c>
      <c r="C2" s="171"/>
      <c r="D2" s="172"/>
      <c r="E2" s="170" t="s">
        <v>1</v>
      </c>
      <c r="F2" s="171"/>
      <c r="G2" s="172"/>
      <c r="H2" s="173" t="s">
        <v>2</v>
      </c>
      <c r="I2" s="174"/>
      <c r="J2" s="175"/>
      <c r="K2" s="173" t="s">
        <v>3</v>
      </c>
      <c r="L2" s="174"/>
      <c r="M2" s="175"/>
      <c r="N2" s="173">
        <v>0.05</v>
      </c>
      <c r="O2" s="174"/>
      <c r="P2" s="175"/>
      <c r="Q2" s="173" t="s">
        <v>4</v>
      </c>
      <c r="R2" s="174"/>
      <c r="S2" s="175"/>
      <c r="T2" s="173" t="s">
        <v>5</v>
      </c>
      <c r="U2" s="174"/>
      <c r="V2" s="175"/>
      <c r="W2" s="176" t="s">
        <v>6</v>
      </c>
      <c r="X2" s="177"/>
      <c r="Y2" s="178"/>
      <c r="Z2" s="176" t="s">
        <v>7</v>
      </c>
      <c r="AA2" s="177"/>
      <c r="AB2" s="178"/>
      <c r="AC2" s="176" t="s">
        <v>8</v>
      </c>
      <c r="AD2" s="177"/>
      <c r="AE2" s="178"/>
      <c r="AF2" s="179" t="s">
        <v>9</v>
      </c>
      <c r="AG2" s="180"/>
      <c r="AH2" s="181"/>
      <c r="AI2" s="179" t="s">
        <v>10</v>
      </c>
      <c r="AJ2" s="180"/>
      <c r="AK2" s="181"/>
      <c r="AL2" s="169"/>
      <c r="AM2" s="169"/>
      <c r="AN2" s="169"/>
      <c r="AO2" s="169"/>
      <c r="AP2" s="169"/>
      <c r="AQ2" s="169"/>
      <c r="AR2" s="182"/>
      <c r="AS2" s="182"/>
      <c r="AT2" s="169"/>
      <c r="AU2" s="169"/>
      <c r="AV2" s="169"/>
    </row>
    <row r="3" spans="1:58" ht="42" customHeight="1" thickBot="1">
      <c r="A3" s="184"/>
      <c r="B3" s="185" t="s">
        <v>11</v>
      </c>
      <c r="C3" s="186"/>
      <c r="D3" s="187" t="s">
        <v>12</v>
      </c>
      <c r="E3" s="185" t="s">
        <v>13</v>
      </c>
      <c r="F3" s="186"/>
      <c r="G3" s="187" t="s">
        <v>14</v>
      </c>
      <c r="H3" s="188" t="s">
        <v>15</v>
      </c>
      <c r="I3" s="189"/>
      <c r="J3" s="190" t="s">
        <v>16</v>
      </c>
      <c r="K3" s="188" t="s">
        <v>17</v>
      </c>
      <c r="L3" s="189"/>
      <c r="M3" s="190" t="s">
        <v>18</v>
      </c>
      <c r="N3" s="188" t="s">
        <v>19</v>
      </c>
      <c r="O3" s="189"/>
      <c r="P3" s="190" t="s">
        <v>20</v>
      </c>
      <c r="Q3" s="188" t="s">
        <v>21</v>
      </c>
      <c r="R3" s="189"/>
      <c r="S3" s="190" t="s">
        <v>22</v>
      </c>
      <c r="T3" s="188" t="s">
        <v>23</v>
      </c>
      <c r="U3" s="189"/>
      <c r="V3" s="190" t="s">
        <v>24</v>
      </c>
      <c r="W3" s="191" t="s">
        <v>25</v>
      </c>
      <c r="X3" s="192"/>
      <c r="Y3" s="193" t="s">
        <v>26</v>
      </c>
      <c r="Z3" s="191" t="s">
        <v>27</v>
      </c>
      <c r="AA3" s="192"/>
      <c r="AB3" s="193" t="s">
        <v>28</v>
      </c>
      <c r="AC3" s="191" t="s">
        <v>29</v>
      </c>
      <c r="AD3" s="192"/>
      <c r="AE3" s="193" t="s">
        <v>30</v>
      </c>
      <c r="AF3" s="191" t="s">
        <v>31</v>
      </c>
      <c r="AG3" s="192"/>
      <c r="AH3" s="193" t="s">
        <v>32</v>
      </c>
      <c r="AI3" s="191"/>
      <c r="AJ3" s="192"/>
      <c r="AK3" s="194"/>
      <c r="AL3" s="184"/>
      <c r="AM3" s="184"/>
      <c r="AN3" s="184"/>
      <c r="AO3" s="184"/>
      <c r="AP3" s="184"/>
      <c r="AQ3" s="184"/>
      <c r="AR3" s="167"/>
      <c r="AS3" s="167"/>
      <c r="AT3" s="184"/>
      <c r="AU3" s="184"/>
      <c r="AV3" s="184"/>
    </row>
    <row r="4" spans="1:58" s="183" customFormat="1" ht="36" customHeight="1">
      <c r="A4" s="169"/>
      <c r="B4" s="169"/>
      <c r="C4" s="170" t="s">
        <v>33</v>
      </c>
      <c r="D4" s="171"/>
      <c r="E4" s="172"/>
      <c r="F4" s="170" t="s">
        <v>34</v>
      </c>
      <c r="G4" s="171"/>
      <c r="H4" s="172"/>
      <c r="I4" s="170" t="s">
        <v>35</v>
      </c>
      <c r="J4" s="171"/>
      <c r="K4" s="172"/>
      <c r="L4" s="170" t="s">
        <v>36</v>
      </c>
      <c r="M4" s="171"/>
      <c r="N4" s="172"/>
      <c r="O4" s="170" t="s">
        <v>37</v>
      </c>
      <c r="P4" s="171"/>
      <c r="Q4" s="172"/>
      <c r="R4" s="170" t="s">
        <v>38</v>
      </c>
      <c r="S4" s="171"/>
      <c r="T4" s="172"/>
      <c r="U4" s="176" t="s">
        <v>39</v>
      </c>
      <c r="V4" s="177"/>
      <c r="W4" s="178"/>
      <c r="X4" s="176" t="s">
        <v>40</v>
      </c>
      <c r="Y4" s="177"/>
      <c r="Z4" s="178"/>
      <c r="AA4" s="176" t="s">
        <v>41</v>
      </c>
      <c r="AB4" s="177"/>
      <c r="AC4" s="178"/>
      <c r="AD4" s="176" t="s">
        <v>42</v>
      </c>
      <c r="AE4" s="177"/>
      <c r="AF4" s="178"/>
      <c r="AG4" s="176" t="s">
        <v>43</v>
      </c>
      <c r="AH4" s="177"/>
      <c r="AI4" s="178"/>
      <c r="AJ4" s="176" t="s">
        <v>44</v>
      </c>
      <c r="AK4" s="177"/>
      <c r="AL4" s="178"/>
      <c r="AM4" s="179" t="s">
        <v>45</v>
      </c>
      <c r="AN4" s="180"/>
      <c r="AO4" s="181"/>
      <c r="AP4" s="169"/>
      <c r="AQ4" s="169"/>
      <c r="AR4" s="182"/>
      <c r="AS4" s="182"/>
      <c r="AT4" s="169"/>
      <c r="AU4" s="169"/>
      <c r="AV4" s="169"/>
    </row>
    <row r="5" spans="1:58" ht="42" customHeight="1" thickBot="1">
      <c r="A5" s="184"/>
      <c r="B5" s="184"/>
      <c r="C5" s="185" t="s">
        <v>46</v>
      </c>
      <c r="D5" s="186"/>
      <c r="E5" s="187" t="s">
        <v>47</v>
      </c>
      <c r="F5" s="185" t="s">
        <v>48</v>
      </c>
      <c r="G5" s="186"/>
      <c r="H5" s="187" t="s">
        <v>49</v>
      </c>
      <c r="I5" s="185" t="s">
        <v>50</v>
      </c>
      <c r="J5" s="186"/>
      <c r="K5" s="187" t="s">
        <v>51</v>
      </c>
      <c r="L5" s="185" t="s">
        <v>52</v>
      </c>
      <c r="M5" s="186"/>
      <c r="N5" s="187" t="s">
        <v>53</v>
      </c>
      <c r="O5" s="185" t="s">
        <v>54</v>
      </c>
      <c r="P5" s="186"/>
      <c r="Q5" s="187" t="s">
        <v>55</v>
      </c>
      <c r="R5" s="185" t="s">
        <v>56</v>
      </c>
      <c r="S5" s="186"/>
      <c r="T5" s="187" t="s">
        <v>57</v>
      </c>
      <c r="U5" s="191" t="s">
        <v>58</v>
      </c>
      <c r="V5" s="192"/>
      <c r="W5" s="193" t="s">
        <v>59</v>
      </c>
      <c r="X5" s="191" t="s">
        <v>60</v>
      </c>
      <c r="Y5" s="192"/>
      <c r="Z5" s="193" t="s">
        <v>61</v>
      </c>
      <c r="AA5" s="191" t="s">
        <v>62</v>
      </c>
      <c r="AB5" s="192"/>
      <c r="AC5" s="193" t="s">
        <v>63</v>
      </c>
      <c r="AD5" s="191" t="s">
        <v>64</v>
      </c>
      <c r="AE5" s="192"/>
      <c r="AF5" s="193" t="s">
        <v>65</v>
      </c>
      <c r="AG5" s="191"/>
      <c r="AH5" s="192"/>
      <c r="AI5" s="194"/>
      <c r="AJ5" s="191"/>
      <c r="AK5" s="192"/>
      <c r="AL5" s="194"/>
      <c r="AM5" s="191"/>
      <c r="AN5" s="192"/>
      <c r="AO5" s="194"/>
      <c r="AP5" s="184"/>
      <c r="AQ5" s="184"/>
      <c r="AR5" s="167"/>
      <c r="AS5" s="167"/>
      <c r="AT5" s="184"/>
      <c r="AU5" s="184"/>
      <c r="AV5" s="184"/>
    </row>
    <row r="6" spans="1:58" s="183" customFormat="1" ht="36" customHeight="1">
      <c r="A6" s="169"/>
      <c r="B6" s="169"/>
      <c r="C6" s="195"/>
      <c r="D6" s="170" t="s">
        <v>66</v>
      </c>
      <c r="E6" s="171"/>
      <c r="F6" s="172"/>
      <c r="G6" s="170" t="s">
        <v>67</v>
      </c>
      <c r="H6" s="171"/>
      <c r="I6" s="172"/>
      <c r="J6" s="170" t="s">
        <v>68</v>
      </c>
      <c r="K6" s="171"/>
      <c r="L6" s="172"/>
      <c r="M6" s="170" t="s">
        <v>69</v>
      </c>
      <c r="N6" s="171"/>
      <c r="O6" s="172"/>
      <c r="P6" s="170" t="s">
        <v>70</v>
      </c>
      <c r="Q6" s="171"/>
      <c r="R6" s="172"/>
      <c r="S6" s="170" t="s">
        <v>71</v>
      </c>
      <c r="T6" s="171"/>
      <c r="U6" s="172"/>
      <c r="V6" s="176" t="s">
        <v>72</v>
      </c>
      <c r="W6" s="177"/>
      <c r="X6" s="178"/>
      <c r="Y6" s="176" t="s">
        <v>73</v>
      </c>
      <c r="Z6" s="177"/>
      <c r="AA6" s="178"/>
      <c r="AB6" s="176" t="s">
        <v>74</v>
      </c>
      <c r="AC6" s="177"/>
      <c r="AD6" s="178"/>
      <c r="AE6" s="176" t="s">
        <v>75</v>
      </c>
      <c r="AF6" s="177"/>
      <c r="AG6" s="178"/>
      <c r="AH6" s="179" t="s">
        <v>76</v>
      </c>
      <c r="AI6" s="180"/>
      <c r="AJ6" s="181"/>
      <c r="AK6" s="169"/>
      <c r="AL6" s="169"/>
      <c r="AM6" s="169"/>
      <c r="AN6" s="169"/>
      <c r="AO6" s="169"/>
      <c r="AP6" s="169"/>
      <c r="AQ6" s="169"/>
      <c r="AR6" s="182"/>
      <c r="AS6" s="182"/>
      <c r="AT6" s="169"/>
      <c r="AU6" s="169"/>
      <c r="AV6" s="169"/>
    </row>
    <row r="7" spans="1:58" ht="42" customHeight="1" thickBot="1">
      <c r="A7" s="184"/>
      <c r="B7" s="184"/>
      <c r="C7" s="184"/>
      <c r="D7" s="185" t="s">
        <v>66</v>
      </c>
      <c r="E7" s="186"/>
      <c r="F7" s="187" t="s">
        <v>77</v>
      </c>
      <c r="G7" s="185" t="s">
        <v>78</v>
      </c>
      <c r="H7" s="186"/>
      <c r="I7" s="187" t="s">
        <v>79</v>
      </c>
      <c r="J7" s="185" t="s">
        <v>80</v>
      </c>
      <c r="K7" s="186"/>
      <c r="L7" s="187" t="s">
        <v>81</v>
      </c>
      <c r="M7" s="185" t="s">
        <v>82</v>
      </c>
      <c r="N7" s="186"/>
      <c r="O7" s="187" t="s">
        <v>83</v>
      </c>
      <c r="P7" s="185" t="s">
        <v>84</v>
      </c>
      <c r="Q7" s="186"/>
      <c r="R7" s="187" t="s">
        <v>85</v>
      </c>
      <c r="S7" s="185" t="s">
        <v>86</v>
      </c>
      <c r="T7" s="186"/>
      <c r="U7" s="187" t="s">
        <v>87</v>
      </c>
      <c r="V7" s="191" t="s">
        <v>88</v>
      </c>
      <c r="W7" s="192"/>
      <c r="X7" s="193" t="s">
        <v>89</v>
      </c>
      <c r="Y7" s="191" t="s">
        <v>90</v>
      </c>
      <c r="Z7" s="192"/>
      <c r="AA7" s="193" t="s">
        <v>91</v>
      </c>
      <c r="AB7" s="191" t="s">
        <v>92</v>
      </c>
      <c r="AC7" s="192"/>
      <c r="AD7" s="193" t="s">
        <v>93</v>
      </c>
      <c r="AE7" s="191" t="s">
        <v>94</v>
      </c>
      <c r="AF7" s="192"/>
      <c r="AG7" s="193" t="s">
        <v>95</v>
      </c>
      <c r="AH7" s="191"/>
      <c r="AI7" s="192"/>
      <c r="AJ7" s="194"/>
      <c r="AK7" s="184"/>
      <c r="AL7" s="184"/>
      <c r="AM7" s="184"/>
      <c r="AN7" s="184"/>
      <c r="AO7" s="184"/>
      <c r="AP7" s="184"/>
      <c r="AQ7" s="184"/>
      <c r="AR7" s="167"/>
      <c r="AS7" s="167"/>
      <c r="AT7" s="184"/>
      <c r="AU7" s="184"/>
      <c r="AV7" s="184"/>
    </row>
    <row r="8" spans="1:58" s="183" customFormat="1" ht="36" customHeight="1">
      <c r="A8" s="169"/>
      <c r="B8" s="169"/>
      <c r="C8" s="169"/>
      <c r="D8" s="169"/>
      <c r="E8" s="170" t="s">
        <v>96</v>
      </c>
      <c r="F8" s="171"/>
      <c r="G8" s="172"/>
      <c r="H8" s="170" t="s">
        <v>97</v>
      </c>
      <c r="I8" s="171"/>
      <c r="J8" s="172"/>
      <c r="K8" s="170" t="s">
        <v>98</v>
      </c>
      <c r="L8" s="171"/>
      <c r="M8" s="172"/>
      <c r="N8" s="170" t="s">
        <v>99</v>
      </c>
      <c r="O8" s="171"/>
      <c r="P8" s="172"/>
      <c r="Q8" s="170" t="s">
        <v>100</v>
      </c>
      <c r="R8" s="171"/>
      <c r="S8" s="172"/>
      <c r="T8" s="170" t="s">
        <v>101</v>
      </c>
      <c r="U8" s="171"/>
      <c r="V8" s="172"/>
      <c r="W8" s="176" t="s">
        <v>102</v>
      </c>
      <c r="X8" s="177"/>
      <c r="Y8" s="178"/>
      <c r="Z8" s="176" t="s">
        <v>103</v>
      </c>
      <c r="AA8" s="177"/>
      <c r="AB8" s="178"/>
      <c r="AC8" s="176" t="s">
        <v>104</v>
      </c>
      <c r="AD8" s="177"/>
      <c r="AE8" s="178"/>
      <c r="AF8" s="179" t="s">
        <v>105</v>
      </c>
      <c r="AG8" s="180"/>
      <c r="AH8" s="181"/>
      <c r="AI8" s="169"/>
      <c r="AJ8" s="169"/>
      <c r="AK8" s="169"/>
      <c r="AL8" s="169"/>
      <c r="AM8" s="169"/>
      <c r="AN8" s="169"/>
      <c r="AO8" s="169"/>
      <c r="AP8" s="169"/>
      <c r="AQ8" s="169"/>
      <c r="AR8" s="182"/>
      <c r="AS8" s="182"/>
      <c r="AT8" s="169"/>
      <c r="AU8" s="169"/>
      <c r="AV8" s="169"/>
    </row>
    <row r="9" spans="1:58" ht="42" customHeight="1" thickBot="1">
      <c r="A9" s="184"/>
      <c r="B9" s="184"/>
      <c r="C9" s="184"/>
      <c r="D9" s="184"/>
      <c r="E9" s="185" t="s">
        <v>106</v>
      </c>
      <c r="F9" s="186"/>
      <c r="G9" s="187" t="s">
        <v>107</v>
      </c>
      <c r="H9" s="185" t="s">
        <v>108</v>
      </c>
      <c r="I9" s="186"/>
      <c r="J9" s="187" t="s">
        <v>109</v>
      </c>
      <c r="K9" s="185" t="s">
        <v>110</v>
      </c>
      <c r="L9" s="186"/>
      <c r="M9" s="187" t="s">
        <v>111</v>
      </c>
      <c r="N9" s="185" t="s">
        <v>112</v>
      </c>
      <c r="O9" s="186"/>
      <c r="P9" s="187" t="s">
        <v>113</v>
      </c>
      <c r="Q9" s="196" t="s">
        <v>114</v>
      </c>
      <c r="R9" s="197"/>
      <c r="S9" s="187" t="s">
        <v>115</v>
      </c>
      <c r="T9" s="185" t="s">
        <v>116</v>
      </c>
      <c r="U9" s="186"/>
      <c r="V9" s="187" t="s">
        <v>117</v>
      </c>
      <c r="W9" s="191" t="s">
        <v>118</v>
      </c>
      <c r="X9" s="192"/>
      <c r="Y9" s="193" t="s">
        <v>77</v>
      </c>
      <c r="Z9" s="198" t="s">
        <v>119</v>
      </c>
      <c r="AA9" s="199"/>
      <c r="AB9" s="193" t="s">
        <v>120</v>
      </c>
      <c r="AC9" s="191" t="s">
        <v>121</v>
      </c>
      <c r="AD9" s="192"/>
      <c r="AE9" s="193" t="s">
        <v>122</v>
      </c>
      <c r="AF9" s="191" t="s">
        <v>123</v>
      </c>
      <c r="AG9" s="192"/>
      <c r="AH9" s="193" t="s">
        <v>85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67"/>
      <c r="AS9" s="167"/>
      <c r="AT9" s="184"/>
      <c r="AU9" s="184"/>
      <c r="AV9" s="184"/>
    </row>
    <row r="10" spans="1:58" ht="26">
      <c r="A10" s="184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67"/>
      <c r="AS10" s="167"/>
      <c r="AT10" s="184"/>
      <c r="AU10" s="184"/>
      <c r="AV10" s="184"/>
    </row>
    <row r="11" spans="1:58" s="203" customFormat="1" ht="25">
      <c r="A11" s="200"/>
      <c r="B11" s="201" t="s">
        <v>124</v>
      </c>
      <c r="C11" s="201"/>
      <c r="D11" s="202" cm="1">
        <f t="array" ref="D11" xml:space="preserve"> COLUMN() - COLUMN($C:$C)</f>
        <v>1</v>
      </c>
      <c r="E11" s="202" cm="1">
        <f t="array" ref="E11" xml:space="preserve"> COLUMN() - COLUMN($C:$C)</f>
        <v>2</v>
      </c>
      <c r="F11" s="202" cm="1">
        <f t="array" ref="F11" xml:space="preserve"> COLUMN() - COLUMN($C:$C)</f>
        <v>3</v>
      </c>
      <c r="G11" s="202" cm="1">
        <f t="array" ref="G11" xml:space="preserve"> COLUMN() - COLUMN($C:$C)</f>
        <v>4</v>
      </c>
      <c r="H11" s="202" cm="1">
        <f t="array" ref="H11" xml:space="preserve"> COLUMN() - COLUMN($C:$C)</f>
        <v>5</v>
      </c>
      <c r="I11" s="202" cm="1">
        <f t="array" ref="I11" xml:space="preserve"> COLUMN() - COLUMN($C:$C)</f>
        <v>6</v>
      </c>
      <c r="J11" s="202" cm="1">
        <f t="array" ref="J11" xml:space="preserve"> COLUMN() - COLUMN($C:$C)</f>
        <v>7</v>
      </c>
      <c r="K11" s="202" cm="1">
        <f t="array" ref="K11" xml:space="preserve"> COLUMN() - COLUMN($C:$C)</f>
        <v>8</v>
      </c>
      <c r="L11" s="202" cm="1">
        <f t="array" ref="L11" xml:space="preserve"> COLUMN() - COLUMN($C:$C)</f>
        <v>9</v>
      </c>
      <c r="M11" s="202" cm="1">
        <f t="array" ref="M11" xml:space="preserve"> COLUMN() - COLUMN($C:$C)</f>
        <v>10</v>
      </c>
      <c r="N11" s="202" cm="1">
        <f t="array" ref="N11" xml:space="preserve"> COLUMN() - COLUMN($C:$C)</f>
        <v>11</v>
      </c>
      <c r="O11" s="202" cm="1">
        <f t="array" ref="O11" xml:space="preserve"> COLUMN() - COLUMN($C:$C)</f>
        <v>12</v>
      </c>
      <c r="P11" s="202" cm="1">
        <f t="array" ref="P11" xml:space="preserve"> COLUMN() - COLUMN($C:$C)</f>
        <v>13</v>
      </c>
      <c r="Q11" s="202" cm="1">
        <f t="array" ref="Q11" xml:space="preserve"> COLUMN() - COLUMN($C:$C)</f>
        <v>14</v>
      </c>
      <c r="R11" s="202" cm="1">
        <f t="array" ref="R11" xml:space="preserve"> COLUMN() - COLUMN($C:$C)</f>
        <v>15</v>
      </c>
      <c r="S11" s="202" cm="1">
        <f t="array" ref="S11" xml:space="preserve"> COLUMN() - COLUMN($C:$C)</f>
        <v>16</v>
      </c>
      <c r="T11" s="202" cm="1">
        <f t="array" ref="T11" xml:space="preserve"> COLUMN() - COLUMN($C:$C)</f>
        <v>17</v>
      </c>
      <c r="U11" s="202" cm="1">
        <f t="array" ref="U11" xml:space="preserve"> COLUMN() - COLUMN($C:$C)</f>
        <v>18</v>
      </c>
      <c r="V11" s="202" cm="1">
        <f t="array" ref="V11" xml:space="preserve"> COLUMN() - COLUMN($C:$C)</f>
        <v>19</v>
      </c>
      <c r="W11" s="202" cm="1">
        <f t="array" ref="W11" xml:space="preserve"> COLUMN() - COLUMN($C:$C)</f>
        <v>20</v>
      </c>
      <c r="X11" s="202" cm="1">
        <f t="array" ref="X11" xml:space="preserve"> COLUMN() - COLUMN($C:$C)</f>
        <v>21</v>
      </c>
      <c r="Y11" s="202" cm="1">
        <f t="array" ref="Y11" xml:space="preserve"> COLUMN() - COLUMN($C:$C)</f>
        <v>22</v>
      </c>
      <c r="Z11" s="202" cm="1">
        <f t="array" ref="Z11" xml:space="preserve"> COLUMN() - COLUMN($C:$C)</f>
        <v>23</v>
      </c>
      <c r="AA11" s="202" cm="1">
        <f t="array" ref="AA11" xml:space="preserve"> COLUMN() - COLUMN($C:$C)</f>
        <v>24</v>
      </c>
      <c r="AB11" s="202" cm="1">
        <f t="array" ref="AB11" xml:space="preserve"> COLUMN() - COLUMN($C:$C)</f>
        <v>25</v>
      </c>
      <c r="AC11" s="202" cm="1">
        <f t="array" ref="AC11" xml:space="preserve"> COLUMN() - COLUMN($C:$C)</f>
        <v>26</v>
      </c>
      <c r="AD11" s="202" cm="1">
        <f t="array" ref="AD11" xml:space="preserve"> COLUMN() - COLUMN($C:$C)</f>
        <v>27</v>
      </c>
      <c r="AE11" s="202" cm="1">
        <f t="array" ref="AE11" xml:space="preserve"> COLUMN() - COLUMN($C:$C)</f>
        <v>28</v>
      </c>
      <c r="AF11" s="202" cm="1">
        <f t="array" ref="AF11" xml:space="preserve"> COLUMN() - COLUMN($C:$C)</f>
        <v>29</v>
      </c>
      <c r="AG11" s="202" cm="1">
        <f t="array" ref="AG11" xml:space="preserve"> COLUMN() - COLUMN($C:$C)</f>
        <v>30</v>
      </c>
      <c r="AH11" s="202" cm="1">
        <f t="array" ref="AH11" xml:space="preserve"> COLUMN() - COLUMN($C:$C)</f>
        <v>31</v>
      </c>
      <c r="AI11" s="202" cm="1">
        <f t="array" ref="AI11" xml:space="preserve"> COLUMN() - COLUMN($C:$C)</f>
        <v>32</v>
      </c>
      <c r="AJ11" s="202" cm="1">
        <f t="array" ref="AJ11" xml:space="preserve"> COLUMN() - COLUMN($C:$C)</f>
        <v>33</v>
      </c>
      <c r="AK11" s="202" cm="1">
        <f t="array" ref="AK11" xml:space="preserve"> COLUMN() - COLUMN($C:$C)</f>
        <v>34</v>
      </c>
      <c r="AL11" s="202" cm="1">
        <f t="array" ref="AL11" xml:space="preserve"> COLUMN() - COLUMN($C:$C)</f>
        <v>35</v>
      </c>
      <c r="AM11" s="202" cm="1">
        <f t="array" ref="AM11" xml:space="preserve"> COLUMN() - COLUMN($C:$C)</f>
        <v>36</v>
      </c>
      <c r="AN11" s="202" cm="1">
        <f t="array" ref="AN11" xml:space="preserve"> COLUMN() - COLUMN($C:$C)</f>
        <v>37</v>
      </c>
      <c r="AO11" s="202" cm="1">
        <f t="array" ref="AO11" xml:space="preserve"> COLUMN() - COLUMN($C:$C)</f>
        <v>38</v>
      </c>
      <c r="AP11" s="202" cm="1">
        <f t="array" ref="AP11" xml:space="preserve"> COLUMN() - COLUMN($C:$C)</f>
        <v>39</v>
      </c>
      <c r="AQ11" s="202" cm="1">
        <f t="array" ref="AQ11" xml:space="preserve"> COLUMN() - COLUMN($C:$C)</f>
        <v>40</v>
      </c>
      <c r="AR11" s="202" cm="1">
        <f t="array" ref="AR11" xml:space="preserve"> COLUMN() - COLUMN($C:$C)</f>
        <v>41</v>
      </c>
      <c r="AS11" s="202" cm="1">
        <f t="array" ref="AS11" xml:space="preserve"> COLUMN() - COLUMN($C:$C)</f>
        <v>42</v>
      </c>
      <c r="AT11" s="202" cm="1">
        <f t="array" ref="AT11" xml:space="preserve"> COLUMN() - COLUMN($C:$C)</f>
        <v>43</v>
      </c>
      <c r="AU11" s="202" cm="1">
        <f t="array" ref="AU11" xml:space="preserve"> COLUMN() - COLUMN($C:$C)</f>
        <v>44</v>
      </c>
      <c r="AV11" s="202" cm="1">
        <f t="array" ref="AV11" xml:space="preserve"> COLUMN() - COLUMN($C:$C)</f>
        <v>45</v>
      </c>
      <c r="AW11" s="202" cm="1">
        <f t="array" ref="AW11" xml:space="preserve"> COLUMN() - COLUMN($C:$C)</f>
        <v>46</v>
      </c>
      <c r="AX11" s="202" cm="1">
        <f t="array" ref="AX11" xml:space="preserve"> COLUMN() - COLUMN($C:$C)</f>
        <v>47</v>
      </c>
      <c r="AY11" s="202" cm="1">
        <f t="array" ref="AY11" xml:space="preserve"> COLUMN() - COLUMN($C:$C)</f>
        <v>48</v>
      </c>
      <c r="AZ11" s="202" cm="1">
        <f t="array" ref="AZ11" xml:space="preserve"> COLUMN() - COLUMN($C:$C)</f>
        <v>49</v>
      </c>
      <c r="BA11" s="202" cm="1">
        <f t="array" ref="BA11" xml:space="preserve"> COLUMN() - COLUMN($C:$C)</f>
        <v>50</v>
      </c>
      <c r="BB11" s="202" cm="1">
        <f t="array" ref="BB11" xml:space="preserve"> COLUMN() - COLUMN($C:$C)</f>
        <v>51</v>
      </c>
      <c r="BC11" s="202" cm="1">
        <f t="array" ref="BC11" xml:space="preserve"> COLUMN() - COLUMN($C:$C)</f>
        <v>52</v>
      </c>
      <c r="BD11" s="202" cm="1">
        <f t="array" ref="BD11" xml:space="preserve"> COLUMN() - COLUMN($C:$C)</f>
        <v>53</v>
      </c>
      <c r="BE11" s="202" cm="1">
        <f t="array" ref="BE11" xml:space="preserve"> COLUMN() - COLUMN($C:$C)</f>
        <v>54</v>
      </c>
      <c r="BF11" s="202" cm="1">
        <f t="array" ref="BF11" xml:space="preserve"> COLUMN() - COLUMN($C:$C)</f>
        <v>55</v>
      </c>
    </row>
    <row r="12" spans="1:58" s="209" customFormat="1" ht="30" customHeight="1">
      <c r="A12" s="204"/>
      <c r="B12" s="205" t="s">
        <v>125</v>
      </c>
      <c r="C12" s="205"/>
      <c r="D12" s="205" t="s">
        <v>11</v>
      </c>
      <c r="E12" s="205" t="s">
        <v>46</v>
      </c>
      <c r="F12" s="205" t="s">
        <v>66</v>
      </c>
      <c r="G12" s="205" t="s">
        <v>106</v>
      </c>
      <c r="H12" s="205" t="s">
        <v>13</v>
      </c>
      <c r="I12" s="205" t="s">
        <v>48</v>
      </c>
      <c r="J12" s="205" t="s">
        <v>78</v>
      </c>
      <c r="K12" s="205" t="s">
        <v>108</v>
      </c>
      <c r="L12" s="205" t="s">
        <v>50</v>
      </c>
      <c r="M12" s="205" t="s">
        <v>80</v>
      </c>
      <c r="N12" s="205" t="s">
        <v>110</v>
      </c>
      <c r="O12" s="205" t="s">
        <v>52</v>
      </c>
      <c r="P12" s="205" t="s">
        <v>82</v>
      </c>
      <c r="Q12" s="205" t="s">
        <v>112</v>
      </c>
      <c r="R12" s="205" t="s">
        <v>54</v>
      </c>
      <c r="S12" s="205" t="s">
        <v>84</v>
      </c>
      <c r="T12" s="205" t="s">
        <v>127</v>
      </c>
      <c r="U12" s="205" t="s">
        <v>126</v>
      </c>
      <c r="V12" s="205" t="s">
        <v>56</v>
      </c>
      <c r="W12" s="205" t="s">
        <v>86</v>
      </c>
      <c r="X12" s="205" t="s">
        <v>116</v>
      </c>
      <c r="Y12" s="205" t="s">
        <v>58</v>
      </c>
      <c r="Z12" s="205" t="s">
        <v>88</v>
      </c>
      <c r="AA12" s="205" t="s">
        <v>118</v>
      </c>
      <c r="AB12" s="205" t="s">
        <v>25</v>
      </c>
      <c r="AC12" s="205" t="s">
        <v>60</v>
      </c>
      <c r="AD12" s="206" t="s">
        <v>130</v>
      </c>
      <c r="AE12" s="205" t="s">
        <v>134</v>
      </c>
      <c r="AF12" s="205" t="s">
        <v>135</v>
      </c>
      <c r="AG12" s="205" t="s">
        <v>27</v>
      </c>
      <c r="AH12" s="205" t="s">
        <v>62</v>
      </c>
      <c r="AI12" s="205" t="s">
        <v>92</v>
      </c>
      <c r="AJ12" s="205" t="s">
        <v>121</v>
      </c>
      <c r="AK12" s="205" t="s">
        <v>29</v>
      </c>
      <c r="AL12" s="205" t="s">
        <v>64</v>
      </c>
      <c r="AM12" s="205" t="s">
        <v>94</v>
      </c>
      <c r="AN12" s="205" t="s">
        <v>123</v>
      </c>
      <c r="AO12" s="206" t="s">
        <v>415</v>
      </c>
      <c r="AP12" s="205" t="s">
        <v>139</v>
      </c>
      <c r="AQ12" s="207" t="s">
        <v>418</v>
      </c>
      <c r="AR12" s="208" t="s">
        <v>15</v>
      </c>
      <c r="AS12" s="207" t="s">
        <v>21</v>
      </c>
      <c r="AT12" s="208" t="s">
        <v>19</v>
      </c>
      <c r="AU12" s="208" t="s">
        <v>417</v>
      </c>
      <c r="AV12" s="208" t="s">
        <v>140</v>
      </c>
      <c r="AW12" s="208" t="s">
        <v>141</v>
      </c>
      <c r="AX12" s="208" t="s">
        <v>142</v>
      </c>
      <c r="AY12" s="208" t="s">
        <v>143</v>
      </c>
      <c r="AZ12" s="205" t="s">
        <v>137</v>
      </c>
      <c r="BA12" s="205" t="s">
        <v>138</v>
      </c>
      <c r="BB12" s="205" t="s">
        <v>128</v>
      </c>
      <c r="BC12" s="205" t="s">
        <v>129</v>
      </c>
      <c r="BD12" s="205" t="s">
        <v>131</v>
      </c>
      <c r="BE12" s="205" t="s">
        <v>132</v>
      </c>
      <c r="BF12" s="205" t="s">
        <v>133</v>
      </c>
    </row>
    <row r="13" spans="1:58" s="209" customFormat="1" ht="30" customHeight="1">
      <c r="A13" s="204"/>
      <c r="B13" s="210" t="s">
        <v>145</v>
      </c>
      <c r="C13" s="210"/>
      <c r="D13" s="211" t="s">
        <v>12</v>
      </c>
      <c r="E13" s="211" t="s">
        <v>147</v>
      </c>
      <c r="F13" s="211" t="s">
        <v>146</v>
      </c>
      <c r="G13" s="211" t="s">
        <v>185</v>
      </c>
      <c r="H13" s="211" t="s">
        <v>14</v>
      </c>
      <c r="I13" s="211" t="s">
        <v>225</v>
      </c>
      <c r="J13" s="211" t="s">
        <v>79</v>
      </c>
      <c r="K13" s="211" t="s">
        <v>109</v>
      </c>
      <c r="L13" s="211" t="s">
        <v>51</v>
      </c>
      <c r="M13" s="211" t="s">
        <v>149</v>
      </c>
      <c r="N13" s="211" t="s">
        <v>151</v>
      </c>
      <c r="O13" s="211" t="s">
        <v>152</v>
      </c>
      <c r="P13" s="211" t="s">
        <v>154</v>
      </c>
      <c r="Q13" s="211" t="s">
        <v>155</v>
      </c>
      <c r="R13" s="211" t="s">
        <v>148</v>
      </c>
      <c r="S13" s="211" t="s">
        <v>150</v>
      </c>
      <c r="T13" s="211" t="s">
        <v>156</v>
      </c>
      <c r="U13" s="211" t="s">
        <v>153</v>
      </c>
      <c r="V13" s="211" t="s">
        <v>57</v>
      </c>
      <c r="W13" s="211" t="s">
        <v>157</v>
      </c>
      <c r="X13" s="211" t="s">
        <v>158</v>
      </c>
      <c r="Y13" s="211" t="s">
        <v>176</v>
      </c>
      <c r="Z13" s="211" t="s">
        <v>178</v>
      </c>
      <c r="AA13" s="211" t="s">
        <v>146</v>
      </c>
      <c r="AB13" s="211" t="s">
        <v>159</v>
      </c>
      <c r="AC13" s="211" t="s">
        <v>230</v>
      </c>
      <c r="AD13" s="211" t="s">
        <v>91</v>
      </c>
      <c r="AE13" s="211" t="s">
        <v>169</v>
      </c>
      <c r="AF13" s="211" t="s">
        <v>170</v>
      </c>
      <c r="AG13" s="211" t="s">
        <v>165</v>
      </c>
      <c r="AH13" s="211" t="s">
        <v>163</v>
      </c>
      <c r="AI13" s="211" t="s">
        <v>167</v>
      </c>
      <c r="AJ13" s="211" t="s">
        <v>174</v>
      </c>
      <c r="AK13" s="211" t="s">
        <v>171</v>
      </c>
      <c r="AL13" s="211" t="s">
        <v>172</v>
      </c>
      <c r="AM13" s="211" t="s">
        <v>173</v>
      </c>
      <c r="AN13" s="212" t="s">
        <v>175</v>
      </c>
      <c r="AO13" s="212" t="s">
        <v>231</v>
      </c>
      <c r="AP13" s="211">
        <v>1</v>
      </c>
      <c r="AQ13" s="211">
        <v>2</v>
      </c>
      <c r="AR13" s="211">
        <v>3</v>
      </c>
      <c r="AS13" s="211">
        <v>5</v>
      </c>
      <c r="AT13" s="211">
        <v>7</v>
      </c>
      <c r="AU13" s="211">
        <v>8</v>
      </c>
      <c r="AV13" s="211" t="s">
        <v>180</v>
      </c>
      <c r="AW13" s="211" t="s">
        <v>181</v>
      </c>
      <c r="AX13" s="211" t="s">
        <v>182</v>
      </c>
      <c r="AY13" s="211" t="s">
        <v>183</v>
      </c>
      <c r="AZ13" s="211" t="s">
        <v>177</v>
      </c>
      <c r="BA13" s="211" t="s">
        <v>179</v>
      </c>
      <c r="BB13" s="211" t="s">
        <v>160</v>
      </c>
      <c r="BC13" s="211" t="s">
        <v>162</v>
      </c>
      <c r="BD13" s="211" t="s">
        <v>164</v>
      </c>
      <c r="BE13" s="211" t="s">
        <v>166</v>
      </c>
      <c r="BF13" s="211" t="s">
        <v>168</v>
      </c>
    </row>
    <row r="14" spans="1:58" s="216" customFormat="1" ht="30" customHeight="1">
      <c r="A14" s="204"/>
      <c r="B14" s="213" t="s">
        <v>184</v>
      </c>
      <c r="C14" s="213"/>
      <c r="D14" s="214" t="s">
        <v>12</v>
      </c>
      <c r="E14" s="214" t="s">
        <v>396</v>
      </c>
      <c r="F14" s="214" t="s">
        <v>146</v>
      </c>
      <c r="G14" s="214" t="s">
        <v>185</v>
      </c>
      <c r="H14" s="214" t="s">
        <v>14</v>
      </c>
      <c r="I14" s="214" t="s">
        <v>37</v>
      </c>
      <c r="J14" s="214" t="s">
        <v>226</v>
      </c>
      <c r="K14" s="214" t="s">
        <v>186</v>
      </c>
      <c r="L14" s="214" t="s">
        <v>51</v>
      </c>
      <c r="M14" s="214" t="s">
        <v>399</v>
      </c>
      <c r="N14" s="214" t="s">
        <v>151</v>
      </c>
      <c r="O14" s="214" t="s">
        <v>153</v>
      </c>
      <c r="P14" s="214" t="s">
        <v>400</v>
      </c>
      <c r="Q14" s="214" t="s">
        <v>155</v>
      </c>
      <c r="R14" s="214" t="s">
        <v>148</v>
      </c>
      <c r="S14" s="214" t="s">
        <v>336</v>
      </c>
      <c r="T14" s="214" t="s">
        <v>337</v>
      </c>
      <c r="U14" s="214" t="s">
        <v>148</v>
      </c>
      <c r="V14" s="214" t="s">
        <v>189</v>
      </c>
      <c r="W14" s="214" t="s">
        <v>404</v>
      </c>
      <c r="X14" s="214" t="s">
        <v>158</v>
      </c>
      <c r="Y14" s="214" t="s">
        <v>176</v>
      </c>
      <c r="Z14" s="214" t="s">
        <v>178</v>
      </c>
      <c r="AA14" s="214" t="s">
        <v>333</v>
      </c>
      <c r="AB14" s="214" t="s">
        <v>159</v>
      </c>
      <c r="AC14" s="214" t="s">
        <v>161</v>
      </c>
      <c r="AD14" s="214" t="s">
        <v>190</v>
      </c>
      <c r="AE14" s="214" t="s">
        <v>405</v>
      </c>
      <c r="AF14" s="214" t="s">
        <v>405</v>
      </c>
      <c r="AG14" s="214" t="s">
        <v>407</v>
      </c>
      <c r="AH14" s="214" t="s">
        <v>163</v>
      </c>
      <c r="AI14" s="214" t="s">
        <v>408</v>
      </c>
      <c r="AJ14" s="214" t="s">
        <v>347</v>
      </c>
      <c r="AK14" s="214" t="s">
        <v>410</v>
      </c>
      <c r="AL14" s="214" t="s">
        <v>411</v>
      </c>
      <c r="AM14" s="214" t="s">
        <v>412</v>
      </c>
      <c r="AN14" s="214" t="s">
        <v>335</v>
      </c>
      <c r="AO14" s="214" t="s">
        <v>416</v>
      </c>
      <c r="AP14" s="215" t="s">
        <v>192</v>
      </c>
      <c r="AQ14" s="215" t="s">
        <v>193</v>
      </c>
      <c r="AR14" s="215" t="s">
        <v>212</v>
      </c>
      <c r="AS14" s="215" t="s">
        <v>214</v>
      </c>
      <c r="AT14" s="215" t="s">
        <v>215</v>
      </c>
      <c r="AU14" s="215" t="s">
        <v>206</v>
      </c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</row>
    <row r="15" spans="1:58" s="209" customFormat="1" ht="30" customHeight="1">
      <c r="A15" s="204"/>
      <c r="B15" s="217" t="s">
        <v>191</v>
      </c>
      <c r="C15" s="217"/>
      <c r="D15" s="218" t="s">
        <v>192</v>
      </c>
      <c r="E15" s="218" t="s">
        <v>336</v>
      </c>
      <c r="F15" s="218" t="s">
        <v>159</v>
      </c>
      <c r="G15" s="218" t="s">
        <v>337</v>
      </c>
      <c r="H15" s="218" t="s">
        <v>194</v>
      </c>
      <c r="I15" s="218" t="s">
        <v>397</v>
      </c>
      <c r="J15" s="218" t="s">
        <v>158</v>
      </c>
      <c r="K15" s="218" t="s">
        <v>398</v>
      </c>
      <c r="L15" s="218" t="s">
        <v>163</v>
      </c>
      <c r="M15" s="218" t="s">
        <v>334</v>
      </c>
      <c r="N15" s="218" t="s">
        <v>338</v>
      </c>
      <c r="O15" s="218" t="s">
        <v>401</v>
      </c>
      <c r="P15" s="218" t="s">
        <v>402</v>
      </c>
      <c r="Q15" s="218" t="s">
        <v>403</v>
      </c>
      <c r="R15" s="218" t="s">
        <v>224</v>
      </c>
      <c r="S15" s="218" t="s">
        <v>148</v>
      </c>
      <c r="T15" s="218" t="s">
        <v>185</v>
      </c>
      <c r="U15" s="218" t="s">
        <v>185</v>
      </c>
      <c r="V15" s="218" t="s">
        <v>346</v>
      </c>
      <c r="W15" s="218" t="s">
        <v>151</v>
      </c>
      <c r="X15" s="218" t="s">
        <v>226</v>
      </c>
      <c r="Y15" s="218" t="s">
        <v>178</v>
      </c>
      <c r="Z15" s="218" t="s">
        <v>156</v>
      </c>
      <c r="AA15" s="218" t="s">
        <v>146</v>
      </c>
      <c r="AB15" s="218">
        <v>8</v>
      </c>
      <c r="AC15" s="218" t="s">
        <v>176</v>
      </c>
      <c r="AD15" s="218" t="s">
        <v>228</v>
      </c>
      <c r="AE15" s="218" t="s">
        <v>406</v>
      </c>
      <c r="AF15" s="218" t="s">
        <v>406</v>
      </c>
      <c r="AG15" s="218">
        <v>9</v>
      </c>
      <c r="AH15" s="218" t="s">
        <v>161</v>
      </c>
      <c r="AI15" s="218" t="s">
        <v>227</v>
      </c>
      <c r="AJ15" s="218" t="s">
        <v>409</v>
      </c>
      <c r="AK15" s="218">
        <v>0</v>
      </c>
      <c r="AL15" s="218" t="s">
        <v>223</v>
      </c>
      <c r="AM15" s="218" t="s">
        <v>413</v>
      </c>
      <c r="AN15" s="218" t="s">
        <v>414</v>
      </c>
      <c r="AO15" s="218" t="s">
        <v>210</v>
      </c>
      <c r="AP15" s="218" t="s">
        <v>139</v>
      </c>
      <c r="AQ15" s="218" t="s">
        <v>211</v>
      </c>
      <c r="AR15" s="218" t="s">
        <v>212</v>
      </c>
      <c r="AS15" s="218">
        <v>6</v>
      </c>
      <c r="AT15" s="218">
        <v>5</v>
      </c>
      <c r="AU15" s="218">
        <v>7</v>
      </c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</row>
    <row r="16" spans="1:58" ht="26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67"/>
      <c r="AS16" s="167"/>
      <c r="AT16" s="184"/>
      <c r="AU16" s="184"/>
      <c r="AV16" s="184"/>
    </row>
    <row r="17" spans="2:57" s="220" customFormat="1" ht="23">
      <c r="B17" s="219" t="s">
        <v>216</v>
      </c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</row>
    <row r="18" spans="2:57" s="220" customFormat="1" ht="23"/>
    <row r="19" spans="2:57" s="220" customFormat="1" ht="45">
      <c r="B19" s="221" t="s">
        <v>386</v>
      </c>
    </row>
    <row r="20" spans="2:57" s="220" customFormat="1" ht="23">
      <c r="B20" s="222" t="s">
        <v>419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19"/>
    </row>
    <row r="21" spans="2:57" s="220" customFormat="1" ht="23"/>
    <row r="22" spans="2:57" s="220" customFormat="1" ht="23">
      <c r="B22" s="223" t="s">
        <v>387</v>
      </c>
      <c r="C22" s="223"/>
      <c r="D22" s="224" t="s">
        <v>420</v>
      </c>
    </row>
    <row r="23" spans="2:57" s="220" customFormat="1" ht="23">
      <c r="B23" s="225" t="s">
        <v>388</v>
      </c>
      <c r="C23" s="205"/>
      <c r="D23" s="224" t="s">
        <v>385</v>
      </c>
    </row>
    <row r="24" spans="2:57" s="220" customFormat="1" ht="23"/>
    <row r="25" spans="2:57" s="220" customFormat="1" ht="23">
      <c r="B25" s="226" t="s">
        <v>217</v>
      </c>
      <c r="C25" s="226"/>
      <c r="D25" s="227" cm="1">
        <f t="array" ref="D25" xml:space="preserve"> COLUMN() - COLUMN($C:$C)</f>
        <v>1</v>
      </c>
      <c r="E25" s="227" cm="1">
        <f t="array" ref="E25" xml:space="preserve"> COLUMN() - COLUMN($C:$C)</f>
        <v>2</v>
      </c>
      <c r="F25" s="227" cm="1">
        <f t="array" ref="F25" xml:space="preserve"> COLUMN() - COLUMN($C:$C)</f>
        <v>3</v>
      </c>
      <c r="G25" s="227" cm="1">
        <f t="array" ref="G25" xml:space="preserve"> COLUMN() - COLUMN($C:$C)</f>
        <v>4</v>
      </c>
      <c r="H25" s="227" cm="1">
        <f t="array" ref="H25" xml:space="preserve"> COLUMN() - COLUMN($C:$C)</f>
        <v>5</v>
      </c>
      <c r="I25" s="227" cm="1">
        <f t="array" ref="I25" xml:space="preserve"> COLUMN() - COLUMN($C:$C)</f>
        <v>6</v>
      </c>
      <c r="J25" s="227" cm="1">
        <f t="array" ref="J25" xml:space="preserve"> COLUMN() - COLUMN($C:$C)</f>
        <v>7</v>
      </c>
      <c r="K25" s="227" cm="1">
        <f t="array" ref="K25" xml:space="preserve"> COLUMN() - COLUMN($C:$C)</f>
        <v>8</v>
      </c>
      <c r="L25" s="227" cm="1">
        <f t="array" ref="L25" xml:space="preserve"> COLUMN() - COLUMN($C:$C)</f>
        <v>9</v>
      </c>
      <c r="M25" s="227" cm="1">
        <f t="array" ref="M25" xml:space="preserve"> COLUMN() - COLUMN($C:$C)</f>
        <v>10</v>
      </c>
      <c r="N25" s="227" cm="1">
        <f t="array" ref="N25" xml:space="preserve"> COLUMN() - COLUMN($C:$C)</f>
        <v>11</v>
      </c>
      <c r="O25" s="227" cm="1">
        <f t="array" ref="O25" xml:space="preserve"> COLUMN() - COLUMN($C:$C)</f>
        <v>12</v>
      </c>
      <c r="P25" s="227" cm="1">
        <f t="array" ref="P25" xml:space="preserve"> COLUMN() - COLUMN($C:$C)</f>
        <v>13</v>
      </c>
      <c r="Q25" s="227" cm="1">
        <f t="array" ref="Q25" xml:space="preserve"> COLUMN() - COLUMN($C:$C)</f>
        <v>14</v>
      </c>
      <c r="R25" s="227" cm="1">
        <f t="array" ref="R25" xml:space="preserve"> COLUMN() - COLUMN($C:$C)</f>
        <v>15</v>
      </c>
      <c r="S25" s="227" cm="1">
        <f t="array" ref="S25" xml:space="preserve"> COLUMN() - COLUMN($C:$C)</f>
        <v>16</v>
      </c>
      <c r="T25" s="227" cm="1">
        <f t="array" ref="T25" xml:space="preserve"> COLUMN() - COLUMN($C:$C)</f>
        <v>17</v>
      </c>
      <c r="U25" s="227" cm="1">
        <f t="array" ref="U25" xml:space="preserve"> COLUMN() - COLUMN($C:$C)</f>
        <v>18</v>
      </c>
      <c r="V25" s="227" cm="1">
        <f t="array" ref="V25" xml:space="preserve"> COLUMN() - COLUMN($C:$C)</f>
        <v>19</v>
      </c>
      <c r="W25" s="227" cm="1">
        <f t="array" ref="W25" xml:space="preserve"> COLUMN() - COLUMN($C:$C)</f>
        <v>20</v>
      </c>
      <c r="X25" s="227" cm="1">
        <f t="array" ref="X25" xml:space="preserve"> COLUMN() - COLUMN($C:$C)</f>
        <v>21</v>
      </c>
      <c r="Y25" s="227" cm="1">
        <f t="array" ref="Y25" xml:space="preserve"> COLUMN() - COLUMN($C:$C)</f>
        <v>22</v>
      </c>
      <c r="Z25" s="227" cm="1">
        <f t="array" ref="Z25" xml:space="preserve"> COLUMN() - COLUMN($C:$C)</f>
        <v>23</v>
      </c>
      <c r="AA25" s="227" cm="1">
        <f t="array" ref="AA25" xml:space="preserve"> COLUMN() - COLUMN($C:$C)</f>
        <v>24</v>
      </c>
      <c r="AB25" s="227" cm="1">
        <f t="array" ref="AB25" xml:space="preserve"> COLUMN() - COLUMN($C:$C)</f>
        <v>25</v>
      </c>
      <c r="AC25" s="227" cm="1">
        <f t="array" ref="AC25" xml:space="preserve"> COLUMN() - COLUMN($C:$C)</f>
        <v>26</v>
      </c>
      <c r="AD25" s="227" cm="1">
        <f t="array" ref="AD25" xml:space="preserve"> COLUMN() - COLUMN($C:$C)</f>
        <v>27</v>
      </c>
      <c r="AE25" s="227" cm="1">
        <f t="array" ref="AE25" xml:space="preserve"> COLUMN() - COLUMN($C:$C)</f>
        <v>28</v>
      </c>
      <c r="AF25" s="227" cm="1">
        <f t="array" ref="AF25" xml:space="preserve"> COLUMN() - COLUMN($C:$C)</f>
        <v>29</v>
      </c>
      <c r="AG25" s="227" cm="1">
        <f t="array" ref="AG25" xml:space="preserve"> COLUMN() - COLUMN($C:$C)</f>
        <v>30</v>
      </c>
      <c r="AH25" s="227" cm="1">
        <f t="array" ref="AH25" xml:space="preserve"> COLUMN() - COLUMN($C:$C)</f>
        <v>31</v>
      </c>
      <c r="AI25" s="227" cm="1">
        <f t="array" ref="AI25" xml:space="preserve"> COLUMN() - COLUMN($C:$C)</f>
        <v>32</v>
      </c>
      <c r="AJ25" s="227" cm="1">
        <f t="array" ref="AJ25" xml:space="preserve"> COLUMN() - COLUMN($C:$C)</f>
        <v>33</v>
      </c>
      <c r="AK25" s="227" cm="1">
        <f t="array" ref="AK25" xml:space="preserve"> COLUMN() - COLUMN($C:$C)</f>
        <v>34</v>
      </c>
      <c r="AL25" s="227" cm="1">
        <f t="array" ref="AL25" xml:space="preserve"> COLUMN() - COLUMN($C:$C)</f>
        <v>35</v>
      </c>
      <c r="AM25" s="227" cm="1">
        <f t="array" ref="AM25" xml:space="preserve"> COLUMN() - COLUMN($C:$C)</f>
        <v>36</v>
      </c>
      <c r="AN25" s="227" cm="1">
        <f t="array" ref="AN25" xml:space="preserve"> COLUMN() - COLUMN($C:$C)</f>
        <v>37</v>
      </c>
      <c r="AO25" s="227" cm="1">
        <f t="array" ref="AO25" xml:space="preserve"> COLUMN() - COLUMN($C:$C)</f>
        <v>38</v>
      </c>
      <c r="AP25" s="227" cm="1">
        <f t="array" ref="AP25" xml:space="preserve"> COLUMN() - COLUMN($C:$C)</f>
        <v>39</v>
      </c>
      <c r="AQ25" s="227" cm="1">
        <f t="array" ref="AQ25" xml:space="preserve"> COLUMN() - COLUMN($C:$C)</f>
        <v>40</v>
      </c>
      <c r="AR25" s="227" cm="1">
        <f t="array" ref="AR25" xml:space="preserve"> COLUMN() - COLUMN($C:$C)</f>
        <v>41</v>
      </c>
      <c r="AS25" s="227" cm="1">
        <f t="array" ref="AS25" xml:space="preserve"> COLUMN() - COLUMN($C:$C)</f>
        <v>42</v>
      </c>
      <c r="AT25" s="227" cm="1">
        <f t="array" ref="AT25" xml:space="preserve"> COLUMN() - COLUMN($C:$C)</f>
        <v>43</v>
      </c>
      <c r="AU25" s="227" cm="1">
        <f t="array" ref="AU25" xml:space="preserve"> COLUMN() - COLUMN($C:$C)</f>
        <v>44</v>
      </c>
      <c r="AV25" s="227" cm="1">
        <f t="array" ref="AV25" xml:space="preserve"> COLUMN() - COLUMN($C:$C)</f>
        <v>45</v>
      </c>
      <c r="AW25" s="227" cm="1">
        <f t="array" ref="AW25" xml:space="preserve"> COLUMN() - COLUMN($C:$C)</f>
        <v>46</v>
      </c>
      <c r="AX25" s="227" cm="1">
        <f t="array" ref="AX25" xml:space="preserve"> COLUMN() - COLUMN($C:$C)</f>
        <v>47</v>
      </c>
      <c r="AY25" s="227" cm="1">
        <f t="array" ref="AY25" xml:space="preserve"> COLUMN() - COLUMN($C:$C)</f>
        <v>48</v>
      </c>
      <c r="AZ25" s="227" cm="1">
        <f t="array" ref="AZ25" xml:space="preserve"> COLUMN() - COLUMN($C:$C)</f>
        <v>49</v>
      </c>
      <c r="BA25" s="227" cm="1">
        <f t="array" ref="BA25" xml:space="preserve"> COLUMN() - COLUMN($C:$C)</f>
        <v>50</v>
      </c>
      <c r="BB25" s="227" cm="1">
        <f t="array" ref="BB25" xml:space="preserve"> COLUMN() - COLUMN($C:$C)</f>
        <v>51</v>
      </c>
      <c r="BC25" s="227" cm="1">
        <f t="array" ref="BC25" xml:space="preserve"> COLUMN() - COLUMN($C:$C)</f>
        <v>52</v>
      </c>
      <c r="BD25" s="227" cm="1">
        <f t="array" ref="BD25" xml:space="preserve"> COLUMN() - COLUMN($C:$C)</f>
        <v>53</v>
      </c>
      <c r="BE25" s="227" cm="1">
        <f t="array" ref="BE25" xml:space="preserve"> COLUMN() - COLUMN($C:$C)</f>
        <v>54</v>
      </c>
    </row>
    <row r="26" spans="2:57" s="220" customFormat="1" ht="23">
      <c r="B26" s="223" t="str">
        <f>B22</f>
        <v>拚音碼</v>
      </c>
      <c r="C26" s="223"/>
      <c r="D26" s="223" t="str">
        <f xml:space="preserve"> MID($D$22,D$25,1)</f>
        <v>p</v>
      </c>
      <c r="E26" s="223" t="str">
        <f t="shared" ref="E26:BE26" si="0" xml:space="preserve"> MID($D$22,E$25,1)</f>
        <v>P</v>
      </c>
      <c r="F26" s="223" t="str">
        <f t="shared" si="0"/>
        <v>m</v>
      </c>
      <c r="G26" s="223" t="str">
        <f t="shared" si="0"/>
        <v>b</v>
      </c>
      <c r="H26" s="223" t="str">
        <f t="shared" si="0"/>
        <v>t</v>
      </c>
      <c r="I26" s="223" t="str">
        <f t="shared" si="0"/>
        <v>T</v>
      </c>
      <c r="J26" s="223" t="str">
        <f t="shared" si="0"/>
        <v>n</v>
      </c>
      <c r="K26" s="223" t="str">
        <f t="shared" si="0"/>
        <v>d</v>
      </c>
      <c r="L26" s="223" t="str">
        <f t="shared" si="0"/>
        <v>k</v>
      </c>
      <c r="M26" s="223" t="str">
        <f t="shared" si="0"/>
        <v>K</v>
      </c>
      <c r="N26" s="223" t="str">
        <f t="shared" si="0"/>
        <v>h</v>
      </c>
      <c r="O26" s="223" t="str">
        <f t="shared" si="0"/>
        <v>j</v>
      </c>
      <c r="P26" s="223" t="str">
        <f t="shared" si="0"/>
        <v>J</v>
      </c>
      <c r="Q26" s="223" t="str">
        <f t="shared" si="0"/>
        <v>S</v>
      </c>
      <c r="R26" s="223" t="str">
        <f t="shared" si="0"/>
        <v>g</v>
      </c>
      <c r="S26" s="223" t="str">
        <f t="shared" si="0"/>
        <v>q</v>
      </c>
      <c r="T26" s="223" t="str">
        <f t="shared" si="0"/>
        <v>z</v>
      </c>
      <c r="U26" s="223" t="str">
        <f t="shared" si="0"/>
        <v>c</v>
      </c>
      <c r="V26" s="223" t="str">
        <f t="shared" si="0"/>
        <v>C</v>
      </c>
      <c r="W26" s="223" t="str">
        <f t="shared" si="0"/>
        <v>s</v>
      </c>
      <c r="X26" s="223" t="str">
        <f t="shared" si="0"/>
        <v>i</v>
      </c>
      <c r="Y26" s="223" t="str">
        <f t="shared" si="0"/>
        <v>u</v>
      </c>
      <c r="Z26" s="223" t="str">
        <f t="shared" si="0"/>
        <v>B</v>
      </c>
      <c r="AA26" s="223" t="str">
        <f t="shared" si="0"/>
        <v>a</v>
      </c>
      <c r="AB26" s="223" t="str">
        <f t="shared" si="0"/>
        <v>o</v>
      </c>
      <c r="AC26" s="223" t="str">
        <f t="shared" si="0"/>
        <v>ø</v>
      </c>
      <c r="AD26" s="223" t="str">
        <f t="shared" si="0"/>
        <v>M</v>
      </c>
      <c r="AE26" s="223" t="str">
        <f t="shared" si="0"/>
        <v>I</v>
      </c>
      <c r="AF26" s="223" t="str">
        <f t="shared" si="0"/>
        <v>e</v>
      </c>
      <c r="AG26" s="223" t="str">
        <f xml:space="preserve"> MID($D$22,AG$25,1)</f>
        <v>U</v>
      </c>
      <c r="AH26" s="223" t="str">
        <f t="shared" si="0"/>
        <v>Y</v>
      </c>
      <c r="AI26" s="223" t="str">
        <f t="shared" si="0"/>
        <v>L</v>
      </c>
      <c r="AJ26" s="223" t="str">
        <f t="shared" si="0"/>
        <v>D</v>
      </c>
      <c r="AK26" s="223" t="str">
        <f t="shared" si="0"/>
        <v>Q</v>
      </c>
      <c r="AL26" s="223" t="str">
        <f t="shared" si="0"/>
        <v>G</v>
      </c>
      <c r="AM26" s="223" t="str">
        <f t="shared" si="0"/>
        <v>N</v>
      </c>
      <c r="AN26" s="223" t="str">
        <f t="shared" si="0"/>
        <v>1</v>
      </c>
      <c r="AO26" s="223" t="str">
        <f t="shared" si="0"/>
        <v>2</v>
      </c>
      <c r="AP26" s="223" t="str">
        <f t="shared" si="0"/>
        <v>3</v>
      </c>
      <c r="AQ26" s="223" t="str">
        <f t="shared" si="0"/>
        <v>5</v>
      </c>
      <c r="AR26" s="223" t="str">
        <f t="shared" si="0"/>
        <v>7</v>
      </c>
      <c r="AS26" s="223" t="str">
        <f t="shared" si="0"/>
        <v>0</v>
      </c>
      <c r="AT26" s="223" t="str">
        <f t="shared" si="0"/>
        <v/>
      </c>
      <c r="AU26" s="223" t="str">
        <f t="shared" si="0"/>
        <v/>
      </c>
      <c r="AV26" s="223" t="str">
        <f t="shared" si="0"/>
        <v/>
      </c>
      <c r="AW26" s="223" t="str">
        <f t="shared" si="0"/>
        <v/>
      </c>
      <c r="AX26" s="223" t="str">
        <f t="shared" si="0"/>
        <v/>
      </c>
      <c r="AY26" s="223" t="str">
        <f t="shared" si="0"/>
        <v/>
      </c>
      <c r="AZ26" s="223" t="str">
        <f t="shared" si="0"/>
        <v/>
      </c>
      <c r="BA26" s="223" t="str">
        <f t="shared" si="0"/>
        <v/>
      </c>
      <c r="BB26" s="223" t="str">
        <f t="shared" si="0"/>
        <v/>
      </c>
      <c r="BC26" s="223" t="str">
        <f t="shared" si="0"/>
        <v/>
      </c>
      <c r="BD26" s="223" t="str">
        <f t="shared" si="0"/>
        <v/>
      </c>
      <c r="BE26" s="223" t="str">
        <f t="shared" si="0"/>
        <v/>
      </c>
    </row>
    <row r="27" spans="2:57" s="220" customFormat="1" ht="23">
      <c r="B27" s="205" t="str">
        <f>B23</f>
        <v>鍵盤按鈕</v>
      </c>
      <c r="C27" s="205"/>
      <c r="D27" s="205" t="str">
        <f xml:space="preserve"> MID($D23,D$25,1)</f>
        <v>1</v>
      </c>
      <c r="E27" s="205" t="str">
        <f t="shared" ref="E27:BE27" si="1" xml:space="preserve"> MID($D23,E$25,1)</f>
        <v>q</v>
      </c>
      <c r="F27" s="205" t="str">
        <f t="shared" si="1"/>
        <v>a</v>
      </c>
      <c r="G27" s="205" t="str">
        <f t="shared" si="1"/>
        <v>z</v>
      </c>
      <c r="H27" s="205" t="str">
        <f t="shared" si="1"/>
        <v>2</v>
      </c>
      <c r="I27" s="205" t="str">
        <f t="shared" si="1"/>
        <v>w</v>
      </c>
      <c r="J27" s="205" t="str">
        <f t="shared" si="1"/>
        <v>s</v>
      </c>
      <c r="K27" s="205" t="str">
        <f t="shared" si="1"/>
        <v>x</v>
      </c>
      <c r="L27" s="205" t="str">
        <f t="shared" si="1"/>
        <v>e</v>
      </c>
      <c r="M27" s="205" t="str">
        <f t="shared" si="1"/>
        <v>d</v>
      </c>
      <c r="N27" s="205" t="str">
        <f t="shared" si="1"/>
        <v>c</v>
      </c>
      <c r="O27" s="205" t="str">
        <f t="shared" si="1"/>
        <v>r</v>
      </c>
      <c r="P27" s="205" t="str">
        <f t="shared" si="1"/>
        <v>f</v>
      </c>
      <c r="Q27" s="205" t="str">
        <f t="shared" si="1"/>
        <v>v</v>
      </c>
      <c r="R27" s="205" t="str">
        <f t="shared" si="1"/>
        <v>t</v>
      </c>
      <c r="S27" s="205" t="str">
        <f t="shared" si="1"/>
        <v>g</v>
      </c>
      <c r="T27" s="205" t="str">
        <f t="shared" si="1"/>
        <v>b</v>
      </c>
      <c r="U27" s="205" t="str">
        <f t="shared" si="1"/>
        <v>y</v>
      </c>
      <c r="V27" s="205" t="str">
        <f t="shared" si="1"/>
        <v>h</v>
      </c>
      <c r="W27" s="205" t="str">
        <f t="shared" si="1"/>
        <v>n</v>
      </c>
      <c r="X27" s="205" t="str">
        <f t="shared" si="1"/>
        <v>u</v>
      </c>
      <c r="Y27" s="205" t="str">
        <f t="shared" si="1"/>
        <v>j</v>
      </c>
      <c r="Z27" s="205" t="str">
        <f t="shared" si="1"/>
        <v>m</v>
      </c>
      <c r="AA27" s="205" t="str">
        <f t="shared" si="1"/>
        <v>8</v>
      </c>
      <c r="AB27" s="205" t="str">
        <f t="shared" si="1"/>
        <v>i</v>
      </c>
      <c r="AC27" s="205" t="str">
        <f t="shared" si="1"/>
        <v>k</v>
      </c>
      <c r="AD27" s="205" t="str">
        <f t="shared" si="1"/>
        <v>,</v>
      </c>
      <c r="AE27" s="205" t="str">
        <f t="shared" si="1"/>
        <v>9</v>
      </c>
      <c r="AF27" s="205" t="str">
        <f t="shared" si="1"/>
        <v>o</v>
      </c>
      <c r="AG27" s="205" t="str">
        <f xml:space="preserve"> MID($D23,AG$25,1)</f>
        <v>l</v>
      </c>
      <c r="AH27" s="205" t="str">
        <f t="shared" si="1"/>
        <v>.</v>
      </c>
      <c r="AI27" s="205" t="str">
        <f t="shared" si="1"/>
        <v>0</v>
      </c>
      <c r="AJ27" s="205" t="str">
        <f t="shared" si="1"/>
        <v>p</v>
      </c>
      <c r="AK27" s="205" t="str">
        <f t="shared" si="1"/>
        <v>;</v>
      </c>
      <c r="AL27" s="205" t="str">
        <f t="shared" si="1"/>
        <v>/</v>
      </c>
      <c r="AM27" s="205" t="str">
        <f t="shared" si="1"/>
        <v>-</v>
      </c>
      <c r="AN27" s="205" t="str">
        <f t="shared" si="1"/>
        <v xml:space="preserve"> </v>
      </c>
      <c r="AO27" s="205" t="str">
        <f t="shared" si="1"/>
        <v>4</v>
      </c>
      <c r="AP27" s="205" t="str">
        <f t="shared" si="1"/>
        <v>3</v>
      </c>
      <c r="AQ27" s="205" t="str">
        <f t="shared" si="1"/>
        <v>6</v>
      </c>
      <c r="AR27" s="205" t="str">
        <f t="shared" si="1"/>
        <v>5</v>
      </c>
      <c r="AS27" s="205" t="str">
        <f t="shared" si="1"/>
        <v>7</v>
      </c>
      <c r="AT27" s="205" t="str">
        <f t="shared" si="1"/>
        <v/>
      </c>
      <c r="AU27" s="205" t="str">
        <f t="shared" si="1"/>
        <v/>
      </c>
      <c r="AV27" s="205" t="str">
        <f t="shared" si="1"/>
        <v/>
      </c>
      <c r="AW27" s="205" t="str">
        <f t="shared" si="1"/>
        <v/>
      </c>
      <c r="AX27" s="205" t="str">
        <f t="shared" si="1"/>
        <v/>
      </c>
      <c r="AY27" s="205" t="str">
        <f t="shared" si="1"/>
        <v/>
      </c>
      <c r="AZ27" s="205" t="str">
        <f t="shared" si="1"/>
        <v/>
      </c>
      <c r="BA27" s="205" t="str">
        <f t="shared" si="1"/>
        <v/>
      </c>
      <c r="BB27" s="205" t="str">
        <f t="shared" si="1"/>
        <v/>
      </c>
      <c r="BC27" s="205" t="str">
        <f t="shared" si="1"/>
        <v/>
      </c>
      <c r="BD27" s="205" t="str">
        <f t="shared" si="1"/>
        <v/>
      </c>
      <c r="BE27" s="205" t="str">
        <f t="shared" si="1"/>
        <v/>
      </c>
    </row>
    <row r="28" spans="2:57" s="220" customFormat="1" ht="23"/>
    <row r="29" spans="2:57" s="220" customFormat="1" ht="23"/>
    <row r="30" spans="2:57" s="220" customFormat="1" ht="45">
      <c r="B30" s="221" t="s">
        <v>389</v>
      </c>
    </row>
    <row r="31" spans="2:57" s="220" customFormat="1" ht="24">
      <c r="B31" s="222" t="s">
        <v>421</v>
      </c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19"/>
    </row>
    <row r="32" spans="2:57" s="220" customFormat="1" ht="23"/>
    <row r="33" spans="2:58" s="220" customFormat="1" ht="23">
      <c r="B33" s="223" t="s">
        <v>387</v>
      </c>
      <c r="C33" s="223"/>
      <c r="D33" s="224" t="s">
        <v>422</v>
      </c>
    </row>
    <row r="34" spans="2:58" s="220" customFormat="1" ht="23">
      <c r="B34" s="205" t="s">
        <v>390</v>
      </c>
      <c r="C34" s="205"/>
      <c r="D34" s="224" t="s">
        <v>391</v>
      </c>
    </row>
    <row r="35" spans="2:58" s="220" customFormat="1" ht="23"/>
    <row r="36" spans="2:58" s="220" customFormat="1" ht="23">
      <c r="B36" s="226" t="s">
        <v>217</v>
      </c>
      <c r="C36" s="226"/>
      <c r="D36" s="227" cm="1">
        <f t="array" ref="D36" xml:space="preserve"> COLUMN() - COLUMN($C:$C)</f>
        <v>1</v>
      </c>
      <c r="E36" s="227" cm="1">
        <f t="array" ref="E36" xml:space="preserve"> COLUMN() - COLUMN($C:$C)</f>
        <v>2</v>
      </c>
      <c r="F36" s="227" cm="1">
        <f t="array" ref="F36" xml:space="preserve"> COLUMN() - COLUMN($C:$C)</f>
        <v>3</v>
      </c>
      <c r="G36" s="227" cm="1">
        <f t="array" ref="G36" xml:space="preserve"> COLUMN() - COLUMN($C:$C)</f>
        <v>4</v>
      </c>
      <c r="H36" s="227" cm="1">
        <f t="array" ref="H36" xml:space="preserve"> COLUMN() - COLUMN($C:$C)</f>
        <v>5</v>
      </c>
      <c r="I36" s="227" cm="1">
        <f t="array" ref="I36" xml:space="preserve"> COLUMN() - COLUMN($C:$C)</f>
        <v>6</v>
      </c>
      <c r="J36" s="227" cm="1">
        <f t="array" ref="J36" xml:space="preserve"> COLUMN() - COLUMN($C:$C)</f>
        <v>7</v>
      </c>
      <c r="K36" s="227" cm="1">
        <f t="array" ref="K36" xml:space="preserve"> COLUMN() - COLUMN($C:$C)</f>
        <v>8</v>
      </c>
      <c r="L36" s="227" cm="1">
        <f t="array" ref="L36" xml:space="preserve"> COLUMN() - COLUMN($C:$C)</f>
        <v>9</v>
      </c>
      <c r="M36" s="227" cm="1">
        <f t="array" ref="M36" xml:space="preserve"> COLUMN() - COLUMN($C:$C)</f>
        <v>10</v>
      </c>
      <c r="N36" s="227" cm="1">
        <f t="array" ref="N36" xml:space="preserve"> COLUMN() - COLUMN($C:$C)</f>
        <v>11</v>
      </c>
      <c r="O36" s="227" cm="1">
        <f t="array" ref="O36" xml:space="preserve"> COLUMN() - COLUMN($C:$C)</f>
        <v>12</v>
      </c>
      <c r="P36" s="227" cm="1">
        <f t="array" ref="P36" xml:space="preserve"> COLUMN() - COLUMN($C:$C)</f>
        <v>13</v>
      </c>
      <c r="Q36" s="227" cm="1">
        <f t="array" ref="Q36" xml:space="preserve"> COLUMN() - COLUMN($C:$C)</f>
        <v>14</v>
      </c>
      <c r="R36" s="227" cm="1">
        <f t="array" ref="R36" xml:space="preserve"> COLUMN() - COLUMN($C:$C)</f>
        <v>15</v>
      </c>
      <c r="S36" s="227" cm="1">
        <f t="array" ref="S36" xml:space="preserve"> COLUMN() - COLUMN($C:$C)</f>
        <v>16</v>
      </c>
      <c r="T36" s="227" cm="1">
        <f t="array" ref="T36" xml:space="preserve"> COLUMN() - COLUMN($C:$C)</f>
        <v>17</v>
      </c>
      <c r="U36" s="227" cm="1">
        <f t="array" ref="U36" xml:space="preserve"> COLUMN() - COLUMN($C:$C)</f>
        <v>18</v>
      </c>
      <c r="V36" s="227" cm="1">
        <f t="array" ref="V36" xml:space="preserve"> COLUMN() - COLUMN($C:$C)</f>
        <v>19</v>
      </c>
      <c r="W36" s="227" cm="1">
        <f t="array" ref="W36" xml:space="preserve"> COLUMN() - COLUMN($C:$C)</f>
        <v>20</v>
      </c>
      <c r="X36" s="227" cm="1">
        <f t="array" ref="X36" xml:space="preserve"> COLUMN() - COLUMN($C:$C)</f>
        <v>21</v>
      </c>
      <c r="Y36" s="227" cm="1">
        <f t="array" ref="Y36" xml:space="preserve"> COLUMN() - COLUMN($C:$C)</f>
        <v>22</v>
      </c>
      <c r="Z36" s="227" cm="1">
        <f t="array" ref="Z36" xml:space="preserve"> COLUMN() - COLUMN($C:$C)</f>
        <v>23</v>
      </c>
      <c r="AA36" s="227" cm="1">
        <f t="array" ref="AA36" xml:space="preserve"> COLUMN() - COLUMN($C:$C)</f>
        <v>24</v>
      </c>
      <c r="AB36" s="227" cm="1">
        <f t="array" ref="AB36" xml:space="preserve"> COLUMN() - COLUMN($C:$C)</f>
        <v>25</v>
      </c>
      <c r="AC36" s="227" cm="1">
        <f t="array" ref="AC36" xml:space="preserve"> COLUMN() - COLUMN($C:$C)</f>
        <v>26</v>
      </c>
      <c r="AD36" s="227" cm="1">
        <f t="array" ref="AD36" xml:space="preserve"> COLUMN() - COLUMN($C:$C)</f>
        <v>27</v>
      </c>
      <c r="AE36" s="227" cm="1">
        <f t="array" ref="AE36" xml:space="preserve"> COLUMN() - COLUMN($C:$C)</f>
        <v>28</v>
      </c>
      <c r="AF36" s="227" cm="1">
        <f t="array" ref="AF36" xml:space="preserve"> COLUMN() - COLUMN($C:$C)</f>
        <v>29</v>
      </c>
      <c r="AG36" s="227" cm="1">
        <f t="array" ref="AG36" xml:space="preserve"> COLUMN() - COLUMN($C:$C)</f>
        <v>30</v>
      </c>
      <c r="AH36" s="227" cm="1">
        <f t="array" ref="AH36" xml:space="preserve"> COLUMN() - COLUMN($C:$C)</f>
        <v>31</v>
      </c>
      <c r="AI36" s="227" cm="1">
        <f t="array" ref="AI36" xml:space="preserve"> COLUMN() - COLUMN($C:$C)</f>
        <v>32</v>
      </c>
      <c r="AJ36" s="227" cm="1">
        <f t="array" ref="AJ36" xml:space="preserve"> COLUMN() - COLUMN($C:$C)</f>
        <v>33</v>
      </c>
      <c r="AK36" s="227" cm="1">
        <f t="array" ref="AK36" xml:space="preserve"> COLUMN() - COLUMN($C:$C)</f>
        <v>34</v>
      </c>
      <c r="AL36" s="227" cm="1">
        <f t="array" ref="AL36" xml:space="preserve"> COLUMN() - COLUMN($C:$C)</f>
        <v>35</v>
      </c>
      <c r="AM36" s="227" cm="1">
        <f t="array" ref="AM36" xml:space="preserve"> COLUMN() - COLUMN($C:$C)</f>
        <v>36</v>
      </c>
      <c r="AN36" s="227" cm="1">
        <f t="array" ref="AN36" xml:space="preserve"> COLUMN() - COLUMN($C:$C)</f>
        <v>37</v>
      </c>
      <c r="AO36" s="227" cm="1">
        <f t="array" ref="AO36" xml:space="preserve"> COLUMN() - COLUMN($C:$C)</f>
        <v>38</v>
      </c>
      <c r="AP36" s="227" cm="1">
        <f t="array" ref="AP36" xml:space="preserve"> COLUMN() - COLUMN($C:$C)</f>
        <v>39</v>
      </c>
      <c r="AQ36" s="227" cm="1">
        <f t="array" ref="AQ36" xml:space="preserve"> COLUMN() - COLUMN($C:$C)</f>
        <v>40</v>
      </c>
      <c r="AR36" s="227" cm="1">
        <f t="array" ref="AR36" xml:space="preserve"> COLUMN() - COLUMN($C:$C)</f>
        <v>41</v>
      </c>
      <c r="AS36" s="227" cm="1">
        <f t="array" ref="AS36" xml:space="preserve"> COLUMN() - COLUMN($C:$C)</f>
        <v>42</v>
      </c>
      <c r="AT36" s="227" cm="1">
        <f t="array" ref="AT36" xml:space="preserve"> COLUMN() - COLUMN($C:$C)</f>
        <v>43</v>
      </c>
      <c r="AU36" s="227" cm="1">
        <f t="array" ref="AU36" xml:space="preserve"> COLUMN() - COLUMN($C:$C)</f>
        <v>44</v>
      </c>
      <c r="AV36" s="227" cm="1">
        <f t="array" ref="AV36" xml:space="preserve"> COLUMN() - COLUMN($C:$C)</f>
        <v>45</v>
      </c>
      <c r="AW36" s="227" cm="1">
        <f t="array" ref="AW36" xml:space="preserve"> COLUMN() - COLUMN($C:$C)</f>
        <v>46</v>
      </c>
      <c r="AX36" s="227" cm="1">
        <f t="array" ref="AX36" xml:space="preserve"> COLUMN() - COLUMN($C:$C)</f>
        <v>47</v>
      </c>
      <c r="AY36" s="227" cm="1">
        <f t="array" ref="AY36" xml:space="preserve"> COLUMN() - COLUMN($C:$C)</f>
        <v>48</v>
      </c>
      <c r="AZ36" s="227" cm="1">
        <f t="array" ref="AZ36" xml:space="preserve"> COLUMN() - COLUMN($C:$C)</f>
        <v>49</v>
      </c>
      <c r="BA36" s="227" cm="1">
        <f t="array" ref="BA36" xml:space="preserve"> COLUMN() - COLUMN($C:$C)</f>
        <v>50</v>
      </c>
      <c r="BB36" s="227" cm="1">
        <f t="array" ref="BB36" xml:space="preserve"> COLUMN() - COLUMN($C:$C)</f>
        <v>51</v>
      </c>
      <c r="BC36" s="227" cm="1">
        <f t="array" ref="BC36" xml:space="preserve"> COLUMN() - COLUMN($C:$C)</f>
        <v>52</v>
      </c>
      <c r="BD36" s="227" cm="1">
        <f t="array" ref="BD36" xml:space="preserve"> COLUMN() - COLUMN($C:$C)</f>
        <v>53</v>
      </c>
      <c r="BE36" s="227" cm="1">
        <f t="array" ref="BE36" xml:space="preserve"> COLUMN() - COLUMN($C:$C)</f>
        <v>54</v>
      </c>
    </row>
    <row r="37" spans="2:58" s="220" customFormat="1" ht="23">
      <c r="B37" s="223" t="str">
        <f>B33</f>
        <v>拚音碼</v>
      </c>
      <c r="C37" s="223"/>
      <c r="D37" s="223" t="str">
        <f xml:space="preserve"> MID($D$33, D$25,1)</f>
        <v>p</v>
      </c>
      <c r="E37" s="223" t="str">
        <f t="shared" ref="E37:AC37" si="2" xml:space="preserve"> MID($D$33, E$25,1)</f>
        <v>P</v>
      </c>
      <c r="F37" s="223" t="str">
        <f t="shared" si="2"/>
        <v>b</v>
      </c>
      <c r="G37" s="223" t="str">
        <f t="shared" si="2"/>
        <v>t</v>
      </c>
      <c r="H37" s="223" t="str">
        <f t="shared" si="2"/>
        <v>T</v>
      </c>
      <c r="I37" s="223" t="str">
        <f t="shared" si="2"/>
        <v>d</v>
      </c>
      <c r="J37" s="223" t="str">
        <f t="shared" si="2"/>
        <v>k</v>
      </c>
      <c r="K37" s="223" t="str">
        <f t="shared" si="2"/>
        <v>K</v>
      </c>
      <c r="L37" s="223" t="str">
        <f t="shared" si="2"/>
        <v>g</v>
      </c>
      <c r="M37" s="223" t="str">
        <f t="shared" si="2"/>
        <v>c</v>
      </c>
      <c r="N37" s="223" t="str">
        <f t="shared" si="2"/>
        <v>C</v>
      </c>
      <c r="O37" s="223" t="str">
        <f t="shared" si="2"/>
        <v>z</v>
      </c>
      <c r="P37" s="223" t="str">
        <f t="shared" si="2"/>
        <v>s</v>
      </c>
      <c r="Q37" s="223" t="str">
        <f t="shared" si="2"/>
        <v>h</v>
      </c>
      <c r="R37" s="223" t="str">
        <f t="shared" si="2"/>
        <v>i</v>
      </c>
      <c r="S37" s="223" t="str">
        <f t="shared" si="2"/>
        <v>u</v>
      </c>
      <c r="T37" s="223" t="str">
        <f t="shared" si="2"/>
        <v>a</v>
      </c>
      <c r="U37" s="223" t="str">
        <f t="shared" si="2"/>
        <v>o</v>
      </c>
      <c r="V37" s="223" t="str">
        <f t="shared" si="2"/>
        <v>ø</v>
      </c>
      <c r="W37" s="223" t="str">
        <f t="shared" si="2"/>
        <v>e</v>
      </c>
      <c r="X37" s="223" t="str">
        <f t="shared" si="2"/>
        <v>I</v>
      </c>
      <c r="Y37" s="223" t="str">
        <f t="shared" si="2"/>
        <v>U</v>
      </c>
      <c r="Z37" s="223" t="str">
        <f t="shared" si="2"/>
        <v>B</v>
      </c>
      <c r="AA37" s="223" t="str">
        <f t="shared" si="2"/>
        <v>D</v>
      </c>
      <c r="AB37" s="223" t="str">
        <f t="shared" si="2"/>
        <v>G</v>
      </c>
      <c r="AC37" s="223" t="str">
        <f t="shared" si="2"/>
        <v>N</v>
      </c>
      <c r="AD37" s="223"/>
      <c r="AE37" s="223"/>
      <c r="AF37" s="223"/>
      <c r="AG37" s="223"/>
      <c r="AH37" s="223"/>
      <c r="AI37" s="223"/>
      <c r="AJ37" s="223"/>
      <c r="AK37" s="223"/>
      <c r="AL37" s="223"/>
      <c r="AM37" s="223"/>
      <c r="AN37" s="223"/>
      <c r="AO37" s="223"/>
      <c r="AP37" s="223"/>
      <c r="AQ37" s="223"/>
      <c r="AR37" s="223"/>
      <c r="AS37" s="223"/>
      <c r="AT37" s="223"/>
      <c r="AU37" s="223"/>
      <c r="AV37" s="223"/>
      <c r="AW37" s="223"/>
      <c r="AX37" s="223"/>
      <c r="AY37" s="223"/>
      <c r="AZ37" s="223"/>
      <c r="BA37" s="223"/>
      <c r="BB37" s="223"/>
      <c r="BC37" s="223"/>
      <c r="BD37" s="223"/>
      <c r="BE37" s="223"/>
    </row>
    <row r="38" spans="2:58" s="220" customFormat="1" ht="23">
      <c r="B38" s="205" t="str">
        <f>B34</f>
        <v>方音符號</v>
      </c>
      <c r="C38" s="205"/>
      <c r="D38" s="205" t="str">
        <f xml:space="preserve"> MID($D34,D$36,1)</f>
        <v>ㄅ</v>
      </c>
      <c r="E38" s="205" t="str">
        <f t="shared" ref="E38:AF38" si="3" xml:space="preserve"> MID($D34,E$36,1)</f>
        <v>ㄆ</v>
      </c>
      <c r="F38" s="205" t="str">
        <f t="shared" si="3"/>
        <v>ㆠ</v>
      </c>
      <c r="G38" s="205" t="str">
        <f t="shared" si="3"/>
        <v>ㄉ</v>
      </c>
      <c r="H38" s="205" t="str">
        <f t="shared" si="3"/>
        <v>ㄊ</v>
      </c>
      <c r="I38" s="205" t="str">
        <f t="shared" si="3"/>
        <v>ㄌ</v>
      </c>
      <c r="J38" s="205" t="str">
        <f t="shared" si="3"/>
        <v>ㄍ</v>
      </c>
      <c r="K38" s="205" t="str">
        <f t="shared" si="3"/>
        <v>ㄎ</v>
      </c>
      <c r="L38" s="205" t="str">
        <f t="shared" si="3"/>
        <v>ㆣ</v>
      </c>
      <c r="M38" s="205" t="str">
        <f t="shared" si="3"/>
        <v>ㄗ</v>
      </c>
      <c r="N38" s="205" t="str">
        <f t="shared" si="3"/>
        <v>ㄘ</v>
      </c>
      <c r="O38" s="205" t="str">
        <f t="shared" si="3"/>
        <v>ㆡ</v>
      </c>
      <c r="P38" s="205" t="str">
        <f t="shared" si="3"/>
        <v>ㄙ</v>
      </c>
      <c r="Q38" s="205" t="str">
        <f t="shared" si="3"/>
        <v>ㄏ</v>
      </c>
      <c r="R38" s="205" t="str">
        <f t="shared" si="3"/>
        <v>ㄧ</v>
      </c>
      <c r="S38" s="205" t="str">
        <f t="shared" si="3"/>
        <v>ㄨ</v>
      </c>
      <c r="T38" s="205" t="str">
        <f t="shared" si="3"/>
        <v>ㄚ</v>
      </c>
      <c r="U38" s="205" t="str">
        <f t="shared" si="3"/>
        <v>ㆦ</v>
      </c>
      <c r="V38" s="205" t="str">
        <f t="shared" si="3"/>
        <v>ㄜ</v>
      </c>
      <c r="W38" s="205" t="str">
        <f t="shared" si="3"/>
        <v>ㆤ</v>
      </c>
      <c r="X38" s="205" t="str">
        <f t="shared" si="3"/>
        <v>ㄞ</v>
      </c>
      <c r="Y38" s="205" t="str">
        <f t="shared" si="3"/>
        <v>ㄠ</v>
      </c>
      <c r="Z38" s="205" t="str">
        <f t="shared" si="3"/>
        <v>ㆬ</v>
      </c>
      <c r="AA38" s="205" t="str">
        <f t="shared" si="3"/>
        <v>ㄣ</v>
      </c>
      <c r="AB38" s="205" t="str">
        <f t="shared" si="3"/>
        <v>ㆭ</v>
      </c>
      <c r="AC38" s="205" t="str">
        <f t="shared" si="3"/>
        <v>ｎ</v>
      </c>
      <c r="AD38" s="205" t="str">
        <f t="shared" si="3"/>
        <v/>
      </c>
      <c r="AE38" s="205" t="str">
        <f t="shared" si="3"/>
        <v/>
      </c>
      <c r="AF38" s="205" t="str">
        <f t="shared" si="3"/>
        <v/>
      </c>
      <c r="AG38" s="205" t="str">
        <f xml:space="preserve"> MID($D34,AG$25,1)</f>
        <v/>
      </c>
      <c r="AH38" s="205" t="str">
        <f t="shared" ref="AH38:BE38" si="4" xml:space="preserve"> MID($D34,AH$25,1)</f>
        <v/>
      </c>
      <c r="AI38" s="205" t="str">
        <f t="shared" si="4"/>
        <v/>
      </c>
      <c r="AJ38" s="205" t="str">
        <f t="shared" si="4"/>
        <v/>
      </c>
      <c r="AK38" s="205" t="str">
        <f t="shared" si="4"/>
        <v/>
      </c>
      <c r="AL38" s="205" t="str">
        <f t="shared" si="4"/>
        <v/>
      </c>
      <c r="AM38" s="205" t="str">
        <f t="shared" si="4"/>
        <v/>
      </c>
      <c r="AN38" s="205" t="str">
        <f t="shared" si="4"/>
        <v/>
      </c>
      <c r="AO38" s="205" t="str">
        <f t="shared" si="4"/>
        <v/>
      </c>
      <c r="AP38" s="205" t="str">
        <f t="shared" si="4"/>
        <v/>
      </c>
      <c r="AQ38" s="205" t="str">
        <f t="shared" si="4"/>
        <v/>
      </c>
      <c r="AR38" s="205" t="str">
        <f t="shared" si="4"/>
        <v/>
      </c>
      <c r="AS38" s="205" t="str">
        <f t="shared" si="4"/>
        <v/>
      </c>
      <c r="AT38" s="205" t="str">
        <f t="shared" si="4"/>
        <v/>
      </c>
      <c r="AU38" s="205" t="str">
        <f t="shared" si="4"/>
        <v/>
      </c>
      <c r="AV38" s="205" t="str">
        <f t="shared" si="4"/>
        <v/>
      </c>
      <c r="AW38" s="205" t="str">
        <f t="shared" si="4"/>
        <v/>
      </c>
      <c r="AX38" s="205" t="str">
        <f t="shared" si="4"/>
        <v/>
      </c>
      <c r="AY38" s="205" t="str">
        <f t="shared" si="4"/>
        <v/>
      </c>
      <c r="AZ38" s="205" t="str">
        <f t="shared" si="4"/>
        <v/>
      </c>
      <c r="BA38" s="205" t="str">
        <f t="shared" si="4"/>
        <v/>
      </c>
      <c r="BB38" s="205" t="str">
        <f t="shared" si="4"/>
        <v/>
      </c>
      <c r="BC38" s="205" t="str">
        <f t="shared" si="4"/>
        <v/>
      </c>
      <c r="BD38" s="205" t="str">
        <f t="shared" si="4"/>
        <v/>
      </c>
      <c r="BE38" s="205" t="str">
        <f t="shared" si="4"/>
        <v/>
      </c>
    </row>
    <row r="39" spans="2:58" s="220" customFormat="1" ht="23"/>
    <row r="40" spans="2:58" s="220" customFormat="1" ht="45">
      <c r="B40" s="221" t="s">
        <v>392</v>
      </c>
    </row>
    <row r="41" spans="2:58" s="220" customFormat="1" ht="25">
      <c r="B41" s="228" t="s">
        <v>393</v>
      </c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19"/>
    </row>
    <row r="42" spans="2:58" s="220" customFormat="1" ht="23" customHeight="1"/>
    <row r="43" spans="2:58" s="220" customFormat="1" ht="25">
      <c r="B43" s="229" t="s">
        <v>388</v>
      </c>
      <c r="C43" s="223"/>
      <c r="D43" s="223" t="s">
        <v>394</v>
      </c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</row>
    <row r="44" spans="2:58" s="220" customFormat="1" ht="25">
      <c r="B44" s="206" t="s">
        <v>390</v>
      </c>
      <c r="C44" s="205"/>
      <c r="D44" s="206" t="s">
        <v>395</v>
      </c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</row>
    <row r="45" spans="2:58" s="220" customFormat="1" ht="23"/>
    <row r="46" spans="2:58" s="220" customFormat="1" ht="23">
      <c r="B46" s="226" t="s">
        <v>217</v>
      </c>
      <c r="C46" s="226"/>
      <c r="D46" s="227" cm="1">
        <f t="array" ref="D46" xml:space="preserve"> COLUMN() - COLUMN($C:$C)</f>
        <v>1</v>
      </c>
      <c r="E46" s="227" cm="1">
        <f t="array" ref="E46" xml:space="preserve"> COLUMN() - COLUMN($C:$C)</f>
        <v>2</v>
      </c>
      <c r="F46" s="227" cm="1">
        <f t="array" ref="F46" xml:space="preserve"> COLUMN() - COLUMN($C:$C)</f>
        <v>3</v>
      </c>
      <c r="G46" s="227" cm="1">
        <f t="array" ref="G46" xml:space="preserve"> COLUMN() - COLUMN($C:$C)</f>
        <v>4</v>
      </c>
      <c r="H46" s="227" cm="1">
        <f t="array" ref="H46" xml:space="preserve"> COLUMN() - COLUMN($C:$C)</f>
        <v>5</v>
      </c>
      <c r="I46" s="227" cm="1">
        <f t="array" ref="I46" xml:space="preserve"> COLUMN() - COLUMN($C:$C)</f>
        <v>6</v>
      </c>
      <c r="J46" s="227" cm="1">
        <f t="array" ref="J46" xml:space="preserve"> COLUMN() - COLUMN($C:$C)</f>
        <v>7</v>
      </c>
      <c r="K46" s="227" cm="1">
        <f t="array" ref="K46" xml:space="preserve"> COLUMN() - COLUMN($C:$C)</f>
        <v>8</v>
      </c>
      <c r="L46" s="227" cm="1">
        <f t="array" ref="L46" xml:space="preserve"> COLUMN() - COLUMN($C:$C)</f>
        <v>9</v>
      </c>
      <c r="M46" s="227" cm="1">
        <f t="array" ref="M46" xml:space="preserve"> COLUMN() - COLUMN($C:$C)</f>
        <v>10</v>
      </c>
      <c r="N46" s="227" cm="1">
        <f t="array" ref="N46" xml:space="preserve"> COLUMN() - COLUMN($C:$C)</f>
        <v>11</v>
      </c>
      <c r="O46" s="227" cm="1">
        <f t="array" ref="O46" xml:space="preserve"> COLUMN() - COLUMN($C:$C)</f>
        <v>12</v>
      </c>
      <c r="P46" s="227" cm="1">
        <f t="array" ref="P46" xml:space="preserve"> COLUMN() - COLUMN($C:$C)</f>
        <v>13</v>
      </c>
      <c r="Q46" s="227" cm="1">
        <f t="array" ref="Q46" xml:space="preserve"> COLUMN() - COLUMN($C:$C)</f>
        <v>14</v>
      </c>
      <c r="R46" s="227" cm="1">
        <f t="array" ref="R46" xml:space="preserve"> COLUMN() - COLUMN($C:$C)</f>
        <v>15</v>
      </c>
      <c r="S46" s="227" cm="1">
        <f t="array" ref="S46" xml:space="preserve"> COLUMN() - COLUMN($C:$C)</f>
        <v>16</v>
      </c>
      <c r="T46" s="227" cm="1">
        <f t="array" ref="T46" xml:space="preserve"> COLUMN() - COLUMN($C:$C)</f>
        <v>17</v>
      </c>
      <c r="U46" s="227" cm="1">
        <f t="array" ref="U46" xml:space="preserve"> COLUMN() - COLUMN($C:$C)</f>
        <v>18</v>
      </c>
      <c r="V46" s="227" cm="1">
        <f t="array" ref="V46" xml:space="preserve"> COLUMN() - COLUMN($C:$C)</f>
        <v>19</v>
      </c>
      <c r="W46" s="227" cm="1">
        <f t="array" ref="W46" xml:space="preserve"> COLUMN() - COLUMN($C:$C)</f>
        <v>20</v>
      </c>
      <c r="X46" s="227" cm="1">
        <f t="array" ref="X46" xml:space="preserve"> COLUMN() - COLUMN($C:$C)</f>
        <v>21</v>
      </c>
      <c r="Y46" s="227" cm="1">
        <f t="array" ref="Y46" xml:space="preserve"> COLUMN() - COLUMN($C:$C)</f>
        <v>22</v>
      </c>
      <c r="Z46" s="227" cm="1">
        <f t="array" ref="Z46" xml:space="preserve"> COLUMN() - COLUMN($C:$C)</f>
        <v>23</v>
      </c>
      <c r="AA46" s="227" cm="1">
        <f t="array" ref="AA46" xml:space="preserve"> COLUMN() - COLUMN($C:$C)</f>
        <v>24</v>
      </c>
      <c r="AB46" s="227" cm="1">
        <f t="array" ref="AB46" xml:space="preserve"> COLUMN() - COLUMN($C:$C)</f>
        <v>25</v>
      </c>
      <c r="AC46" s="227" cm="1">
        <f t="array" ref="AC46" xml:space="preserve"> COLUMN() - COLUMN($C:$C)</f>
        <v>26</v>
      </c>
      <c r="AD46" s="227" cm="1">
        <f t="array" ref="AD46" xml:space="preserve"> COLUMN() - COLUMN($C:$C)</f>
        <v>27</v>
      </c>
      <c r="AE46" s="227" cm="1">
        <f t="array" ref="AE46" xml:space="preserve"> COLUMN() - COLUMN($C:$C)</f>
        <v>28</v>
      </c>
      <c r="AF46" s="227" cm="1">
        <f t="array" ref="AF46" xml:space="preserve"> COLUMN() - COLUMN($C:$C)</f>
        <v>29</v>
      </c>
      <c r="AG46" s="227" cm="1">
        <f t="array" ref="AG46" xml:space="preserve"> COLUMN() - COLUMN($C:$C)</f>
        <v>30</v>
      </c>
      <c r="AH46" s="227" cm="1">
        <f t="array" ref="AH46" xml:space="preserve"> COLUMN() - COLUMN($C:$C)</f>
        <v>31</v>
      </c>
      <c r="AI46" s="227" cm="1">
        <f t="array" ref="AI46" xml:space="preserve"> COLUMN() - COLUMN($C:$C)</f>
        <v>32</v>
      </c>
      <c r="AJ46" s="227" cm="1">
        <f t="array" ref="AJ46" xml:space="preserve"> COLUMN() - COLUMN($C:$C)</f>
        <v>33</v>
      </c>
      <c r="AK46" s="227" cm="1">
        <f t="array" ref="AK46" xml:space="preserve"> COLUMN() - COLUMN($C:$C)</f>
        <v>34</v>
      </c>
      <c r="AL46" s="227" cm="1">
        <f t="array" ref="AL46" xml:space="preserve"> COLUMN() - COLUMN($C:$C)</f>
        <v>35</v>
      </c>
      <c r="AM46" s="227" cm="1">
        <f t="array" ref="AM46" xml:space="preserve"> COLUMN() - COLUMN($C:$C)</f>
        <v>36</v>
      </c>
      <c r="AN46" s="227" cm="1">
        <f t="array" ref="AN46" xml:space="preserve"> COLUMN() - COLUMN($C:$C)</f>
        <v>37</v>
      </c>
      <c r="AO46" s="227" cm="1">
        <f t="array" ref="AO46" xml:space="preserve"> COLUMN() - COLUMN($C:$C)</f>
        <v>38</v>
      </c>
      <c r="AP46" s="227" cm="1">
        <f t="array" ref="AP46" xml:space="preserve"> COLUMN() - COLUMN($C:$C)</f>
        <v>39</v>
      </c>
      <c r="AQ46" s="227" cm="1">
        <f t="array" ref="AQ46" xml:space="preserve"> COLUMN() - COLUMN($C:$C)</f>
        <v>40</v>
      </c>
      <c r="AR46" s="227" cm="1">
        <f t="array" ref="AR46" xml:space="preserve"> COLUMN() - COLUMN($C:$C)</f>
        <v>41</v>
      </c>
      <c r="AS46" s="227" cm="1">
        <f t="array" ref="AS46" xml:space="preserve"> COLUMN() - COLUMN($C:$C)</f>
        <v>42</v>
      </c>
      <c r="AT46" s="227" cm="1">
        <f t="array" ref="AT46" xml:space="preserve"> COLUMN() - COLUMN($C:$C)</f>
        <v>43</v>
      </c>
      <c r="AU46" s="227" cm="1">
        <f t="array" ref="AU46" xml:space="preserve"> COLUMN() - COLUMN($C:$C)</f>
        <v>44</v>
      </c>
      <c r="AV46" s="227" cm="1">
        <f t="array" ref="AV46" xml:space="preserve"> COLUMN() - COLUMN($C:$C)</f>
        <v>45</v>
      </c>
      <c r="AW46" s="227" cm="1">
        <f t="array" ref="AW46" xml:space="preserve"> COLUMN() - COLUMN($C:$C)</f>
        <v>46</v>
      </c>
      <c r="AX46" s="227" cm="1">
        <f t="array" ref="AX46" xml:space="preserve"> COLUMN() - COLUMN($C:$C)</f>
        <v>47</v>
      </c>
      <c r="AY46" s="227" cm="1">
        <f t="array" ref="AY46" xml:space="preserve"> COLUMN() - COLUMN($C:$C)</f>
        <v>48</v>
      </c>
      <c r="AZ46" s="227" cm="1">
        <f t="array" ref="AZ46" xml:space="preserve"> COLUMN() - COLUMN($C:$C)</f>
        <v>49</v>
      </c>
      <c r="BA46" s="227" cm="1">
        <f t="array" ref="BA46" xml:space="preserve"> COLUMN() - COLUMN($C:$C)</f>
        <v>50</v>
      </c>
      <c r="BB46" s="227" cm="1">
        <f t="array" ref="BB46" xml:space="preserve"> COLUMN() - COLUMN($C:$C)</f>
        <v>51</v>
      </c>
      <c r="BC46" s="227" cm="1">
        <f t="array" ref="BC46" xml:space="preserve"> COLUMN() - COLUMN($C:$C)</f>
        <v>52</v>
      </c>
      <c r="BD46" s="227" cm="1">
        <f t="array" ref="BD46" xml:space="preserve"> COLUMN() - COLUMN($C:$C)</f>
        <v>53</v>
      </c>
      <c r="BE46" s="227" cm="1">
        <f t="array" ref="BE46" xml:space="preserve"> COLUMN() - COLUMN($C:$C)</f>
        <v>54</v>
      </c>
      <c r="BF46" s="227" cm="1">
        <f t="array" ref="BF46" xml:space="preserve"> COLUMN() - COLUMN($C:$C)</f>
        <v>55</v>
      </c>
    </row>
    <row r="47" spans="2:58" s="220" customFormat="1" ht="23">
      <c r="B47" s="223" t="str">
        <f>B43</f>
        <v>鍵盤按鈕</v>
      </c>
      <c r="C47" s="223"/>
      <c r="D47" s="223" t="str">
        <f t="shared" ref="D47:AI47" si="5" xml:space="preserve"> MID($D$43,D$46,1)</f>
        <v>1</v>
      </c>
      <c r="E47" s="223" t="str">
        <f t="shared" si="5"/>
        <v>q</v>
      </c>
      <c r="F47" s="223" t="str">
        <f t="shared" si="5"/>
        <v>a</v>
      </c>
      <c r="G47" s="223" t="str">
        <f t="shared" si="5"/>
        <v>z</v>
      </c>
      <c r="H47" s="223" t="str">
        <f t="shared" si="5"/>
        <v>2</v>
      </c>
      <c r="I47" s="223" t="str">
        <f t="shared" si="5"/>
        <v>w</v>
      </c>
      <c r="J47" s="223" t="str">
        <f t="shared" si="5"/>
        <v>s</v>
      </c>
      <c r="K47" s="223" t="str">
        <f t="shared" si="5"/>
        <v>x</v>
      </c>
      <c r="L47" s="223" t="str">
        <f t="shared" si="5"/>
        <v>e</v>
      </c>
      <c r="M47" s="223" t="str">
        <f t="shared" si="5"/>
        <v>d</v>
      </c>
      <c r="N47" s="223" t="str">
        <f t="shared" si="5"/>
        <v>c</v>
      </c>
      <c r="O47" s="223" t="str">
        <f t="shared" si="5"/>
        <v>r</v>
      </c>
      <c r="P47" s="223" t="str">
        <f t="shared" si="5"/>
        <v>f</v>
      </c>
      <c r="Q47" s="223" t="str">
        <f t="shared" si="5"/>
        <v>v</v>
      </c>
      <c r="R47" s="223" t="str">
        <f t="shared" si="5"/>
        <v>t</v>
      </c>
      <c r="S47" s="223" t="str">
        <f t="shared" si="5"/>
        <v>g</v>
      </c>
      <c r="T47" s="223" t="str">
        <f t="shared" si="5"/>
        <v>b</v>
      </c>
      <c r="U47" s="223" t="str">
        <f t="shared" si="5"/>
        <v>y</v>
      </c>
      <c r="V47" s="223" t="str">
        <f t="shared" si="5"/>
        <v>h</v>
      </c>
      <c r="W47" s="223" t="str">
        <f t="shared" si="5"/>
        <v>n</v>
      </c>
      <c r="X47" s="223" t="str">
        <f t="shared" si="5"/>
        <v>u</v>
      </c>
      <c r="Y47" s="223" t="str">
        <f t="shared" si="5"/>
        <v>j</v>
      </c>
      <c r="Z47" s="223" t="str">
        <f t="shared" si="5"/>
        <v>m</v>
      </c>
      <c r="AA47" s="223" t="str">
        <f t="shared" si="5"/>
        <v>8</v>
      </c>
      <c r="AB47" s="223" t="str">
        <f t="shared" si="5"/>
        <v>i</v>
      </c>
      <c r="AC47" s="223" t="str">
        <f t="shared" si="5"/>
        <v>k</v>
      </c>
      <c r="AD47" s="223" t="str">
        <f t="shared" si="5"/>
        <v>,</v>
      </c>
      <c r="AE47" s="223" t="str">
        <f t="shared" si="5"/>
        <v>9</v>
      </c>
      <c r="AF47" s="223" t="str">
        <f t="shared" si="5"/>
        <v>o</v>
      </c>
      <c r="AG47" s="223" t="str">
        <f xml:space="preserve"> MID($D$43,AG$46,1)</f>
        <v>l</v>
      </c>
      <c r="AH47" s="223" t="str">
        <f t="shared" si="5"/>
        <v>.</v>
      </c>
      <c r="AI47" s="223" t="str">
        <f t="shared" si="5"/>
        <v>0</v>
      </c>
      <c r="AJ47" s="223" t="str">
        <f t="shared" ref="AJ47:BF47" si="6" xml:space="preserve"> MID($D$43,AJ$46,1)</f>
        <v>p</v>
      </c>
      <c r="AK47" s="223" t="str">
        <f t="shared" si="6"/>
        <v>;</v>
      </c>
      <c r="AL47" s="223" t="str">
        <f t="shared" si="6"/>
        <v>/</v>
      </c>
      <c r="AM47" s="223" t="str">
        <f t="shared" si="6"/>
        <v>-</v>
      </c>
      <c r="AN47" s="223" t="str">
        <f t="shared" si="6"/>
        <v>4</v>
      </c>
      <c r="AO47" s="223" t="str">
        <f t="shared" si="6"/>
        <v>3</v>
      </c>
      <c r="AP47" s="223" t="str">
        <f t="shared" si="6"/>
        <v>6</v>
      </c>
      <c r="AQ47" s="223" t="str">
        <f t="shared" si="6"/>
        <v>5</v>
      </c>
      <c r="AR47" s="223" t="str">
        <f t="shared" si="6"/>
        <v>7</v>
      </c>
      <c r="AS47" s="223" t="str">
        <f t="shared" si="6"/>
        <v/>
      </c>
      <c r="AT47" s="223" t="str">
        <f t="shared" si="6"/>
        <v/>
      </c>
      <c r="AU47" s="223" t="str">
        <f t="shared" si="6"/>
        <v/>
      </c>
      <c r="AV47" s="223" t="str">
        <f t="shared" si="6"/>
        <v/>
      </c>
      <c r="AW47" s="223" t="str">
        <f t="shared" si="6"/>
        <v/>
      </c>
      <c r="AX47" s="223" t="str">
        <f t="shared" si="6"/>
        <v/>
      </c>
      <c r="AY47" s="223" t="str">
        <f t="shared" si="6"/>
        <v/>
      </c>
      <c r="AZ47" s="223" t="str">
        <f t="shared" si="6"/>
        <v/>
      </c>
      <c r="BA47" s="223" t="str">
        <f t="shared" si="6"/>
        <v/>
      </c>
      <c r="BB47" s="223" t="str">
        <f t="shared" si="6"/>
        <v/>
      </c>
      <c r="BC47" s="223" t="str">
        <f t="shared" si="6"/>
        <v/>
      </c>
      <c r="BD47" s="223" t="str">
        <f t="shared" si="6"/>
        <v/>
      </c>
      <c r="BE47" s="223" t="str">
        <f t="shared" si="6"/>
        <v/>
      </c>
      <c r="BF47" s="223" t="str">
        <f t="shared" si="6"/>
        <v/>
      </c>
    </row>
    <row r="48" spans="2:58" s="220" customFormat="1" ht="23">
      <c r="B48" s="225" t="str">
        <f>B44</f>
        <v>方音符號</v>
      </c>
      <c r="C48" s="205"/>
      <c r="D48" s="205" t="str">
        <f t="shared" ref="D48:AI48" si="7" xml:space="preserve"> MID($D44,D$46,1)</f>
        <v>ㄅ</v>
      </c>
      <c r="E48" s="205" t="str">
        <f t="shared" si="7"/>
        <v>ㄆ</v>
      </c>
      <c r="F48" s="205" t="str">
        <f t="shared" si="7"/>
        <v>ㄇ</v>
      </c>
      <c r="G48" s="205" t="str">
        <f t="shared" si="7"/>
        <v>ㆠ</v>
      </c>
      <c r="H48" s="205" t="str">
        <f t="shared" si="7"/>
        <v>ㄉ</v>
      </c>
      <c r="I48" s="205" t="str">
        <f t="shared" si="7"/>
        <v>ㄊ</v>
      </c>
      <c r="J48" s="205" t="str">
        <f t="shared" si="7"/>
        <v>ㄋ</v>
      </c>
      <c r="K48" s="205" t="str">
        <f t="shared" si="7"/>
        <v>ㄌ</v>
      </c>
      <c r="L48" s="205" t="str">
        <f t="shared" si="7"/>
        <v>ㄍ</v>
      </c>
      <c r="M48" s="205" t="str">
        <f t="shared" si="7"/>
        <v>ㄎ</v>
      </c>
      <c r="N48" s="205" t="str">
        <f t="shared" si="7"/>
        <v>ㄏ</v>
      </c>
      <c r="O48" s="205" t="str">
        <f t="shared" si="7"/>
        <v>ㄐ</v>
      </c>
      <c r="P48" s="205" t="str">
        <f t="shared" si="7"/>
        <v>ㄑ</v>
      </c>
      <c r="Q48" s="205" t="str">
        <f t="shared" si="7"/>
        <v>ㄒ</v>
      </c>
      <c r="R48" s="205" t="str">
        <f t="shared" si="7"/>
        <v>ㆣ</v>
      </c>
      <c r="S48" s="205" t="str">
        <f t="shared" si="7"/>
        <v>ㄫ</v>
      </c>
      <c r="T48" s="205" t="str">
        <f t="shared" si="7"/>
        <v>ㆡ</v>
      </c>
      <c r="U48" s="205" t="str">
        <f t="shared" si="7"/>
        <v>ㄗ</v>
      </c>
      <c r="V48" s="205" t="str">
        <f t="shared" si="7"/>
        <v>ㄘ</v>
      </c>
      <c r="W48" s="205" t="str">
        <f t="shared" si="7"/>
        <v>ㄙ</v>
      </c>
      <c r="X48" s="205" t="str">
        <f t="shared" si="7"/>
        <v>ㄧ</v>
      </c>
      <c r="Y48" s="205" t="str">
        <f t="shared" si="7"/>
        <v>ㄨ</v>
      </c>
      <c r="Z48" s="205" t="str">
        <f t="shared" si="7"/>
        <v>ㆬ</v>
      </c>
      <c r="AA48" s="205" t="str">
        <f t="shared" si="7"/>
        <v>ㄚ</v>
      </c>
      <c r="AB48" s="205" t="str">
        <f t="shared" si="7"/>
        <v>ㆦ</v>
      </c>
      <c r="AC48" s="205" t="str">
        <f t="shared" si="7"/>
        <v>ㄜ</v>
      </c>
      <c r="AD48" s="205" t="str">
        <f t="shared" si="7"/>
        <v>ㆰ</v>
      </c>
      <c r="AE48" s="205" t="str">
        <f t="shared" si="7"/>
        <v>ㄞ</v>
      </c>
      <c r="AF48" s="205" t="str">
        <f t="shared" si="7"/>
        <v>ㆤ</v>
      </c>
      <c r="AG48" s="205" t="str">
        <f xml:space="preserve"> MID($D44,AG$46,1)</f>
        <v>ㄠ</v>
      </c>
      <c r="AH48" s="205" t="str">
        <f t="shared" si="7"/>
        <v>ㆲ</v>
      </c>
      <c r="AI48" s="205" t="str">
        <f t="shared" si="7"/>
        <v>ㄢ</v>
      </c>
      <c r="AJ48" s="205" t="str">
        <f t="shared" ref="AJ48:BF48" si="8" xml:space="preserve"> MID($D44,AJ$46,1)</f>
        <v>ㄣ</v>
      </c>
      <c r="AK48" s="205" t="str">
        <f t="shared" si="8"/>
        <v>ㄤ</v>
      </c>
      <c r="AL48" s="205" t="str">
        <f t="shared" si="8"/>
        <v>ㆭ</v>
      </c>
      <c r="AM48" s="205" t="str">
        <f t="shared" si="8"/>
        <v>ｎ</v>
      </c>
      <c r="AN48" s="205" t="str">
        <f t="shared" si="8"/>
        <v>ˋ</v>
      </c>
      <c r="AO48" s="205" t="str">
        <f t="shared" si="8"/>
        <v>˪</v>
      </c>
      <c r="AP48" s="205" t="str">
        <f t="shared" si="8"/>
        <v>ˊ</v>
      </c>
      <c r="AQ48" s="205" t="str">
        <f t="shared" si="8"/>
        <v>˫</v>
      </c>
      <c r="AR48" s="205" t="str">
        <f t="shared" si="8"/>
        <v>．</v>
      </c>
      <c r="AS48" s="205" t="str">
        <f t="shared" si="8"/>
        <v/>
      </c>
      <c r="AT48" s="205" t="str">
        <f t="shared" si="8"/>
        <v/>
      </c>
      <c r="AU48" s="205" t="str">
        <f t="shared" si="8"/>
        <v/>
      </c>
      <c r="AV48" s="205" t="str">
        <f t="shared" si="8"/>
        <v/>
      </c>
      <c r="AW48" s="205" t="str">
        <f t="shared" si="8"/>
        <v/>
      </c>
      <c r="AX48" s="205" t="str">
        <f t="shared" si="8"/>
        <v/>
      </c>
      <c r="AY48" s="205" t="str">
        <f t="shared" si="8"/>
        <v/>
      </c>
      <c r="AZ48" s="205" t="str">
        <f t="shared" si="8"/>
        <v/>
      </c>
      <c r="BA48" s="205" t="str">
        <f t="shared" si="8"/>
        <v/>
      </c>
      <c r="BB48" s="205" t="str">
        <f t="shared" si="8"/>
        <v/>
      </c>
      <c r="BC48" s="205" t="str">
        <f t="shared" si="8"/>
        <v/>
      </c>
      <c r="BD48" s="205" t="str">
        <f t="shared" si="8"/>
        <v/>
      </c>
      <c r="BE48" s="205" t="str">
        <f t="shared" si="8"/>
        <v/>
      </c>
      <c r="BF48" s="205" t="str">
        <f t="shared" si="8"/>
        <v/>
      </c>
    </row>
    <row r="49" spans="1:58" ht="26">
      <c r="A49" s="184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67"/>
      <c r="AS49" s="167"/>
      <c r="AT49" s="184"/>
      <c r="AU49" s="184"/>
      <c r="AV49" s="184"/>
    </row>
    <row r="50" spans="1:58" s="209" customFormat="1" ht="25">
      <c r="A50" s="204"/>
      <c r="B50" s="230"/>
      <c r="C50" s="230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</row>
    <row r="51" spans="1:58" s="209" customFormat="1" ht="25">
      <c r="A51" s="204"/>
      <c r="B51" s="230"/>
      <c r="C51" s="230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32"/>
      <c r="AS51" s="204"/>
      <c r="AT51" s="204"/>
      <c r="AU51" s="204"/>
    </row>
    <row r="52" spans="1:58" s="209" customFormat="1" ht="25">
      <c r="A52" s="204"/>
      <c r="B52" s="230"/>
      <c r="C52" s="230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32"/>
      <c r="AS52" s="232"/>
      <c r="AT52" s="204"/>
      <c r="AU52" s="204"/>
    </row>
    <row r="53" spans="1:58" s="209" customFormat="1" ht="25">
      <c r="A53" s="204"/>
      <c r="B53" s="230"/>
      <c r="C53" s="230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32"/>
      <c r="AS53" s="232"/>
      <c r="AT53" s="204"/>
      <c r="AU53" s="204"/>
    </row>
    <row r="54" spans="1:58" s="209" customFormat="1" ht="25">
      <c r="A54" s="204"/>
      <c r="B54" s="230"/>
      <c r="C54" s="230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32"/>
      <c r="AS54" s="204"/>
      <c r="AT54" s="204"/>
      <c r="AU54" s="204"/>
    </row>
    <row r="55" spans="1:58" ht="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67"/>
      <c r="AS55" s="167"/>
      <c r="AT55" s="184"/>
      <c r="AU55" s="184"/>
      <c r="AV55" s="184"/>
    </row>
    <row r="56" spans="1:58" s="220" customFormat="1" ht="23"/>
  </sheetData>
  <mergeCells count="109">
    <mergeCell ref="AR1:AS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R2:AS2"/>
    <mergeCell ref="B3:C3"/>
    <mergeCell ref="E3:F3"/>
    <mergeCell ref="H3:I3"/>
    <mergeCell ref="K3:L3"/>
    <mergeCell ref="N3:O3"/>
    <mergeCell ref="Q3:R3"/>
    <mergeCell ref="AR3:AS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W3:X3"/>
    <mergeCell ref="Z3:AA3"/>
    <mergeCell ref="AC3:AD3"/>
    <mergeCell ref="AF3:AG3"/>
    <mergeCell ref="AI3:AJ3"/>
    <mergeCell ref="AD4:AF4"/>
    <mergeCell ref="AG4:AI4"/>
    <mergeCell ref="R5:S5"/>
    <mergeCell ref="U5:V5"/>
    <mergeCell ref="X5:Y5"/>
    <mergeCell ref="Y6:AA6"/>
    <mergeCell ref="AJ4:AL4"/>
    <mergeCell ref="AM4:AO4"/>
    <mergeCell ref="AR4:AS4"/>
    <mergeCell ref="C5:D5"/>
    <mergeCell ref="F5:G5"/>
    <mergeCell ref="I5:J5"/>
    <mergeCell ref="L5:M5"/>
    <mergeCell ref="O5:P5"/>
    <mergeCell ref="AJ5:AK5"/>
    <mergeCell ref="AM5:AN5"/>
    <mergeCell ref="AR5:AS5"/>
    <mergeCell ref="AA5:AB5"/>
    <mergeCell ref="AD5:AE5"/>
    <mergeCell ref="AG5:AH5"/>
    <mergeCell ref="AB6:AD6"/>
    <mergeCell ref="AE6:AG6"/>
    <mergeCell ref="AH6:AJ6"/>
    <mergeCell ref="AR6:AS6"/>
    <mergeCell ref="D7:E7"/>
    <mergeCell ref="G7:H7"/>
    <mergeCell ref="J7:K7"/>
    <mergeCell ref="M7:N7"/>
    <mergeCell ref="P7:Q7"/>
    <mergeCell ref="AR7:AS7"/>
    <mergeCell ref="S7:T7"/>
    <mergeCell ref="V7:W7"/>
    <mergeCell ref="Y7:Z7"/>
    <mergeCell ref="AB7:AC7"/>
    <mergeCell ref="AE7:AF7"/>
    <mergeCell ref="AH7:AI7"/>
    <mergeCell ref="D6:F6"/>
    <mergeCell ref="G6:I6"/>
    <mergeCell ref="J6:L6"/>
    <mergeCell ref="M6:O6"/>
    <mergeCell ref="P6:R6"/>
    <mergeCell ref="S6:U6"/>
    <mergeCell ref="V6:X6"/>
    <mergeCell ref="AF8:AH8"/>
    <mergeCell ref="AR8:AS8"/>
    <mergeCell ref="E9:F9"/>
    <mergeCell ref="H9:I9"/>
    <mergeCell ref="K9:L9"/>
    <mergeCell ref="N9:O9"/>
    <mergeCell ref="Q9:R9"/>
    <mergeCell ref="T9:U9"/>
    <mergeCell ref="W9:X9"/>
    <mergeCell ref="Z9:AA9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R55:AS55"/>
    <mergeCell ref="B14:C14"/>
    <mergeCell ref="B15:C15"/>
    <mergeCell ref="AR16:AS16"/>
    <mergeCell ref="AR49:AS49"/>
    <mergeCell ref="AC9:AD9"/>
    <mergeCell ref="AF9:AG9"/>
    <mergeCell ref="AR9:AS9"/>
    <mergeCell ref="AR10:AS10"/>
    <mergeCell ref="B11:C11"/>
    <mergeCell ref="B13:C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I3" sqref="I3"/>
    </sheetView>
  </sheetViews>
  <sheetFormatPr baseColWidth="10" defaultRowHeight="40"/>
  <cols>
    <col min="1" max="1" width="6.19921875" style="17" customWidth="1"/>
    <col min="2" max="2" width="11" style="17"/>
    <col min="3" max="3" width="21.59765625" style="21" customWidth="1"/>
    <col min="4" max="6" width="21.59765625" style="17" customWidth="1"/>
    <col min="7" max="7" width="18" style="17" customWidth="1"/>
    <col min="8" max="8" width="27.19921875" style="17" customWidth="1"/>
    <col min="9" max="16384" width="11" style="17"/>
  </cols>
  <sheetData>
    <row r="2" spans="2:63" s="22" customFormat="1" ht="31" thickBot="1">
      <c r="B2" s="23" t="s">
        <v>124</v>
      </c>
      <c r="C2" s="24" t="s">
        <v>125</v>
      </c>
      <c r="D2" s="25" t="s">
        <v>145</v>
      </c>
      <c r="E2" s="26" t="s">
        <v>332</v>
      </c>
      <c r="F2" s="27" t="s">
        <v>191</v>
      </c>
      <c r="H2" s="66" t="s">
        <v>124</v>
      </c>
      <c r="I2" s="67">
        <v>1</v>
      </c>
      <c r="J2" s="67">
        <f t="shared" ref="J2:AO2" si="0">I2+1</f>
        <v>2</v>
      </c>
      <c r="K2" s="67">
        <f t="shared" si="0"/>
        <v>3</v>
      </c>
      <c r="L2" s="67">
        <f t="shared" si="0"/>
        <v>4</v>
      </c>
      <c r="M2" s="68">
        <f t="shared" si="0"/>
        <v>5</v>
      </c>
      <c r="N2" s="68">
        <f t="shared" si="0"/>
        <v>6</v>
      </c>
      <c r="O2" s="68">
        <f t="shared" si="0"/>
        <v>7</v>
      </c>
      <c r="P2" s="68">
        <f t="shared" si="0"/>
        <v>8</v>
      </c>
      <c r="Q2" s="67">
        <f t="shared" si="0"/>
        <v>9</v>
      </c>
      <c r="R2" s="67">
        <f t="shared" si="0"/>
        <v>10</v>
      </c>
      <c r="S2" s="67">
        <f t="shared" si="0"/>
        <v>11</v>
      </c>
      <c r="T2" s="67">
        <f t="shared" si="0"/>
        <v>12</v>
      </c>
      <c r="U2" s="68">
        <f t="shared" si="0"/>
        <v>13</v>
      </c>
      <c r="V2" s="68">
        <f t="shared" si="0"/>
        <v>14</v>
      </c>
      <c r="W2" s="68">
        <f t="shared" si="0"/>
        <v>15</v>
      </c>
      <c r="X2" s="68">
        <f t="shared" si="0"/>
        <v>16</v>
      </c>
      <c r="Y2" s="67">
        <f t="shared" si="0"/>
        <v>17</v>
      </c>
      <c r="Z2" s="67">
        <f t="shared" si="0"/>
        <v>18</v>
      </c>
      <c r="AA2" s="67">
        <f t="shared" si="0"/>
        <v>19</v>
      </c>
      <c r="AB2" s="67">
        <f t="shared" si="0"/>
        <v>20</v>
      </c>
      <c r="AC2" s="68">
        <f t="shared" si="0"/>
        <v>21</v>
      </c>
      <c r="AD2" s="67">
        <f t="shared" si="0"/>
        <v>22</v>
      </c>
      <c r="AE2" s="67">
        <f t="shared" si="0"/>
        <v>23</v>
      </c>
      <c r="AF2" s="67">
        <f t="shared" si="0"/>
        <v>24</v>
      </c>
      <c r="AG2" s="67">
        <f t="shared" si="0"/>
        <v>25</v>
      </c>
      <c r="AH2" s="67">
        <f t="shared" si="0"/>
        <v>26</v>
      </c>
      <c r="AI2" s="67">
        <f t="shared" si="0"/>
        <v>27</v>
      </c>
      <c r="AJ2" s="67">
        <f t="shared" si="0"/>
        <v>28</v>
      </c>
      <c r="AK2" s="67">
        <f t="shared" si="0"/>
        <v>29</v>
      </c>
      <c r="AL2" s="67">
        <f t="shared" si="0"/>
        <v>30</v>
      </c>
      <c r="AM2" s="67">
        <f t="shared" si="0"/>
        <v>31</v>
      </c>
      <c r="AN2" s="67">
        <f t="shared" si="0"/>
        <v>32</v>
      </c>
      <c r="AO2" s="67">
        <f t="shared" si="0"/>
        <v>33</v>
      </c>
      <c r="AP2" s="67">
        <f t="shared" ref="AP2:BK2" si="1">AO2+1</f>
        <v>34</v>
      </c>
      <c r="AQ2" s="67">
        <f t="shared" si="1"/>
        <v>35</v>
      </c>
      <c r="AR2" s="67">
        <f t="shared" si="1"/>
        <v>36</v>
      </c>
      <c r="AS2" s="67">
        <f t="shared" si="1"/>
        <v>37</v>
      </c>
      <c r="AT2" s="67">
        <f t="shared" si="1"/>
        <v>38</v>
      </c>
      <c r="AU2" s="67">
        <f t="shared" si="1"/>
        <v>39</v>
      </c>
      <c r="AV2" s="67">
        <f t="shared" si="1"/>
        <v>40</v>
      </c>
      <c r="AW2" s="67">
        <f t="shared" si="1"/>
        <v>41</v>
      </c>
      <c r="AX2" s="67">
        <f t="shared" si="1"/>
        <v>42</v>
      </c>
      <c r="AY2" s="67">
        <f t="shared" si="1"/>
        <v>43</v>
      </c>
      <c r="AZ2" s="67">
        <f t="shared" si="1"/>
        <v>44</v>
      </c>
      <c r="BA2" s="67">
        <f t="shared" si="1"/>
        <v>45</v>
      </c>
      <c r="BB2" s="67">
        <f t="shared" si="1"/>
        <v>46</v>
      </c>
      <c r="BC2" s="67">
        <f t="shared" si="1"/>
        <v>47</v>
      </c>
      <c r="BD2" s="67">
        <f t="shared" si="1"/>
        <v>48</v>
      </c>
      <c r="BE2" s="67">
        <f t="shared" si="1"/>
        <v>49</v>
      </c>
      <c r="BF2" s="67">
        <f t="shared" si="1"/>
        <v>50</v>
      </c>
      <c r="BG2" s="67">
        <f t="shared" si="1"/>
        <v>51</v>
      </c>
      <c r="BH2" s="67">
        <f t="shared" si="1"/>
        <v>52</v>
      </c>
      <c r="BI2" s="67">
        <f t="shared" si="1"/>
        <v>53</v>
      </c>
      <c r="BJ2" s="67">
        <f t="shared" si="1"/>
        <v>54</v>
      </c>
      <c r="BK2" s="67">
        <f t="shared" si="1"/>
        <v>55</v>
      </c>
    </row>
    <row r="3" spans="2:63" ht="41" thickTop="1">
      <c r="B3" s="18">
        <v>1</v>
      </c>
      <c r="C3" s="20" t="s">
        <v>11</v>
      </c>
      <c r="D3" s="14" t="s">
        <v>12</v>
      </c>
      <c r="E3" s="15" t="s">
        <v>185</v>
      </c>
      <c r="F3" s="16" t="s">
        <v>192</v>
      </c>
      <c r="H3" s="69" t="s">
        <v>125</v>
      </c>
      <c r="I3" s="70" t="str" cm="1">
        <f t="array" aca="1" ref="I3" ca="1" xml:space="preserve"> INDIRECT( ADDRESS( ROW($C$2) + I$2, COLUMN($C$2)) )</f>
        <v>ㄅ</v>
      </c>
      <c r="J3" s="70" t="str" cm="1">
        <f t="array" aca="1" ref="J3" ca="1" xml:space="preserve"> INDIRECT( ADDRESS( ROW($C$2) + J$2, COLUMN($C$2)) )</f>
        <v>ㄆ</v>
      </c>
      <c r="K3" s="70" t="str" cm="1">
        <f t="array" aca="1" ref="K3" ca="1" xml:space="preserve"> INDIRECT( ADDRESS( ROW($C$2) + K$2, COLUMN($C$2)) )</f>
        <v>ㆠ</v>
      </c>
      <c r="L3" s="70" t="str" cm="1">
        <f t="array" aca="1" ref="L3" ca="1" xml:space="preserve"> INDIRECT( ADDRESS( ROW($C$2) + L$2, COLUMN($C$2)) )</f>
        <v>ㄇ</v>
      </c>
      <c r="M3" s="70" t="str" cm="1">
        <f t="array" aca="1" ref="M3" ca="1" xml:space="preserve"> INDIRECT( ADDRESS( ROW($C$2) + M$2, COLUMN($C$2)) )</f>
        <v>ㄉ</v>
      </c>
      <c r="N3" s="70" t="str" cm="1">
        <f t="array" aca="1" ref="N3" ca="1" xml:space="preserve"> INDIRECT( ADDRESS( ROW($C$2) + N$2, COLUMN($C$2)) )</f>
        <v>ㄊ</v>
      </c>
      <c r="O3" s="70" t="str" cm="1">
        <f t="array" aca="1" ref="O3" ca="1" xml:space="preserve"> INDIRECT( ADDRESS( ROW($C$2) + O$2, COLUMN($C$2)) )</f>
        <v>ㄋ</v>
      </c>
      <c r="P3" s="70" t="str" cm="1">
        <f t="array" aca="1" ref="P3" ca="1" xml:space="preserve"> INDIRECT( ADDRESS( ROW($C$2) + P$2, COLUMN($C$2)) )</f>
        <v>ㄌ</v>
      </c>
      <c r="Q3" s="70" t="str" cm="1">
        <f t="array" aca="1" ref="Q3" ca="1" xml:space="preserve"> INDIRECT( ADDRESS( ROW($C$2) + Q$2, COLUMN($C$2)) )</f>
        <v>ㄍ</v>
      </c>
      <c r="R3" s="70" t="str" cm="1">
        <f t="array" aca="1" ref="R3" ca="1" xml:space="preserve"> INDIRECT( ADDRESS( ROW($C$2) + R$2, COLUMN($C$2)) )</f>
        <v>ㄎ</v>
      </c>
      <c r="S3" s="70" t="str" cm="1">
        <f t="array" aca="1" ref="S3" ca="1" xml:space="preserve"> INDIRECT( ADDRESS( ROW($C$2) + S$2, COLUMN($C$2)) )</f>
        <v>ㆣ</v>
      </c>
      <c r="T3" s="70" t="str" cm="1">
        <f t="array" aca="1" ref="T3" ca="1" xml:space="preserve"> INDIRECT( ADDRESS( ROW($C$2) + T$2, COLUMN($C$2)) )</f>
        <v>ㄫ</v>
      </c>
      <c r="U3" s="70" t="str" cm="1">
        <f t="array" aca="1" ref="U3" ca="1" xml:space="preserve"> INDIRECT( ADDRESS( ROW($C$2) + U$2, COLUMN($C$2)) )</f>
        <v>ㄗ</v>
      </c>
      <c r="V3" s="70" t="str" cm="1">
        <f t="array" aca="1" ref="V3" ca="1" xml:space="preserve"> INDIRECT( ADDRESS( ROW($C$2) + V$2, COLUMN($C$2)) )</f>
        <v>ㄘ</v>
      </c>
      <c r="W3" s="70" t="str" cm="1">
        <f t="array" aca="1" ref="W3" ca="1" xml:space="preserve"> INDIRECT( ADDRESS( ROW($C$2) + W$2, COLUMN($C$2)) )</f>
        <v>ㆡ</v>
      </c>
      <c r="X3" s="70" t="str" cm="1">
        <f t="array" aca="1" ref="X3" ca="1" xml:space="preserve"> INDIRECT( ADDRESS( ROW($C$2) + X$2, COLUMN($C$2)) )</f>
        <v>ㄙ</v>
      </c>
      <c r="Y3" s="70" t="str" cm="1">
        <f t="array" aca="1" ref="Y3" ca="1" xml:space="preserve"> INDIRECT( ADDRESS( ROW($C$2) + Y$2, COLUMN($C$2)) )</f>
        <v>ㄐ</v>
      </c>
      <c r="Z3" s="70" t="str" cm="1">
        <f t="array" aca="1" ref="Z3" ca="1" xml:space="preserve"> INDIRECT( ADDRESS( ROW($C$2) + Z$2, COLUMN($C$2)) )</f>
        <v>ㄑ</v>
      </c>
      <c r="AA3" s="70" t="str" cm="1">
        <f t="array" aca="1" ref="AA3" ca="1" xml:space="preserve"> INDIRECT( ADDRESS( ROW($C$2) + AA$2, COLUMN($C$2)) )</f>
        <v>ㆢ</v>
      </c>
      <c r="AB3" s="70" t="str" cm="1">
        <f t="array" aca="1" ref="AB3" ca="1" xml:space="preserve"> INDIRECT( ADDRESS( ROW($C$2) + AB$2, COLUMN($C$2)) )</f>
        <v>ㄒ</v>
      </c>
      <c r="AC3" s="70" t="str" cm="1">
        <f t="array" aca="1" ref="AC3" ca="1" xml:space="preserve"> INDIRECT( ADDRESS( ROW($C$2) + AC$2, COLUMN($C$2)) )</f>
        <v>ㄏ</v>
      </c>
      <c r="AD3" s="70" t="str" cm="1">
        <f t="array" aca="1" ref="AD3" ca="1" xml:space="preserve"> INDIRECT( ADDRESS( ROW($C$2) + AD$2, COLUMN($C$2)) )</f>
        <v>ㄚ</v>
      </c>
      <c r="AE3" s="70" t="str" cm="1">
        <f t="array" aca="1" ref="AE3" ca="1" xml:space="preserve"> INDIRECT( ADDRESS( ROW($C$2) + AE$2, COLUMN($C$2)) )</f>
        <v>ㆩ</v>
      </c>
      <c r="AF3" s="70" t="str" cm="1">
        <f t="array" aca="1" ref="AF3" ca="1" xml:space="preserve"> INDIRECT( ADDRESS( ROW($C$2) + AF$2, COLUMN($C$2)) )</f>
        <v>ㆦ</v>
      </c>
      <c r="AG3" s="70" t="str" cm="1">
        <f t="array" aca="1" ref="AG3" ca="1" xml:space="preserve"> INDIRECT( ADDRESS( ROW($C$2) + AG$2, COLUMN($C$2)) )</f>
        <v>ㆧ</v>
      </c>
      <c r="AH3" s="70" t="str" cm="1">
        <f t="array" aca="1" ref="AH3" ca="1" xml:space="preserve"> INDIRECT( ADDRESS( ROW($C$2) + AH$2, COLUMN($C$2)) )</f>
        <v>ㄜ</v>
      </c>
      <c r="AI3" s="70" t="str" cm="1">
        <f t="array" aca="1" ref="AI3" ca="1" xml:space="preserve"> INDIRECT( ADDRESS( ROW($C$2) + AI$2, COLUMN($C$2)) )</f>
        <v>ㆤ</v>
      </c>
      <c r="AJ3" s="70" t="str" cm="1">
        <f t="array" aca="1" ref="AJ3" ca="1" xml:space="preserve"> INDIRECT( ADDRESS( ROW($C$2) + AJ$2, COLUMN($C$2)) )</f>
        <v>ㆥ</v>
      </c>
      <c r="AK3" s="70" t="str" cm="1">
        <f t="array" aca="1" ref="AK3" ca="1" xml:space="preserve"> INDIRECT( ADDRESS( ROW($C$2) + AK$2, COLUMN($C$2)) )</f>
        <v>ㄧ</v>
      </c>
      <c r="AL3" s="70" t="str" cm="1">
        <f t="array" aca="1" ref="AL3" ca="1" xml:space="preserve"> INDIRECT( ADDRESS( ROW($C$2) + AL$2, COLUMN($C$2)) )</f>
        <v>ㆪ</v>
      </c>
      <c r="AM3" s="70" t="str" cm="1">
        <f t="array" aca="1" ref="AM3" ca="1" xml:space="preserve"> INDIRECT( ADDRESS( ROW($C$2) + AM$2, COLUMN($C$2)) )</f>
        <v>ㄨ</v>
      </c>
      <c r="AN3" s="70" t="str" cm="1">
        <f t="array" aca="1" ref="AN3" ca="1" xml:space="preserve"> INDIRECT( ADDRESS( ROW($C$2) + AN$2, COLUMN($C$2)) )</f>
        <v>ㆫ</v>
      </c>
      <c r="AO3" s="70" t="str" cm="1">
        <f t="array" aca="1" ref="AO3" ca="1" xml:space="preserve"> INDIRECT( ADDRESS( ROW($C$2) + AO$2, COLUMN($C$2)) )</f>
        <v>ㄞ</v>
      </c>
      <c r="AP3" s="70" t="str" cm="1">
        <f t="array" aca="1" ref="AP3" ca="1" xml:space="preserve"> INDIRECT( ADDRESS( ROW($C$2) + AP$2, COLUMN($C$2)) )</f>
        <v>ㆮ</v>
      </c>
      <c r="AQ3" s="70" t="str" cm="1">
        <f t="array" aca="1" ref="AQ3" ca="1" xml:space="preserve"> INDIRECT( ADDRESS( ROW($C$2) + AQ$2, COLUMN($C$2)) )</f>
        <v>ㄠ</v>
      </c>
      <c r="AR3" s="70" t="str" cm="1">
        <f t="array" aca="1" ref="AR3" ca="1" xml:space="preserve"> INDIRECT( ADDRESS( ROW($C$2) + AR$2, COLUMN($C$2)) )</f>
        <v>ㆯ</v>
      </c>
      <c r="AS3" s="70" t="str" cm="1">
        <f t="array" aca="1" ref="AS3" ca="1" xml:space="preserve"> INDIRECT( ADDRESS( ROW($C$2) + AS$2, COLUMN($C$2)) )</f>
        <v>ㆰ</v>
      </c>
      <c r="AT3" s="70" t="str" cm="1">
        <f t="array" aca="1" ref="AT3" ca="1" xml:space="preserve"> INDIRECT( ADDRESS( ROW($C$2) + AT$2, COLUMN($C$2)) )</f>
        <v>ㆱ</v>
      </c>
      <c r="AU3" s="70" t="str" cm="1">
        <f t="array" aca="1" ref="AU3" ca="1" xml:space="preserve"> INDIRECT( ADDRESS( ROW($C$2) + AU$2, COLUMN($C$2)) )</f>
        <v>ㆬ</v>
      </c>
      <c r="AV3" s="70" t="str" cm="1">
        <f t="array" aca="1" ref="AV3" ca="1" xml:space="preserve"> INDIRECT( ADDRESS( ROW($C$2) + AV$2, COLUMN($C$2)) )</f>
        <v>ㄢ</v>
      </c>
      <c r="AW3" s="70" t="str" cm="1">
        <f t="array" aca="1" ref="AW3" ca="1" xml:space="preserve"> INDIRECT( ADDRESS( ROW($C$2) + AW$2, COLUMN($C$2)) )</f>
        <v>ㄣ</v>
      </c>
      <c r="AX3" s="70" t="str" cm="1">
        <f t="array" aca="1" ref="AX3" ca="1" xml:space="preserve"> INDIRECT( ADDRESS( ROW($C$2) + AX$2, COLUMN($C$2)) )</f>
        <v>ㄤ</v>
      </c>
      <c r="AY3" s="70" t="str" cm="1">
        <f t="array" aca="1" ref="AY3" ca="1" xml:space="preserve"> INDIRECT( ADDRESS( ROW($C$2) + AY$2, COLUMN($C$2)) )</f>
        <v>ㆲ</v>
      </c>
      <c r="AZ3" s="70" t="str" cm="1">
        <f t="array" aca="1" ref="AZ3" ca="1" xml:space="preserve"> INDIRECT( ADDRESS( ROW($C$2) + AZ$2, COLUMN($C$2)) )</f>
        <v>ㄥ</v>
      </c>
      <c r="BA3" s="70" t="str" cm="1">
        <f t="array" aca="1" ref="BA3" ca="1" xml:space="preserve"> INDIRECT( ADDRESS( ROW($C$2) + BA$2, COLUMN($C$2)) )</f>
        <v>ㆭ</v>
      </c>
      <c r="BB3" s="70" t="str" cm="1">
        <f t="array" aca="1" ref="BB3" ca="1" xml:space="preserve"> INDIRECT( ADDRESS( ROW($C$2) + BB$2, COLUMN($C$2)) )</f>
        <v xml:space="preserve"> </v>
      </c>
      <c r="BC3" s="70" t="str" cm="1">
        <f t="array" aca="1" ref="BC3" ca="1" xml:space="preserve"> INDIRECT( ADDRESS( ROW($C$2) + BC$2, COLUMN($C$2)) )</f>
        <v>ˋ</v>
      </c>
      <c r="BD3" s="70" t="str" cm="1">
        <f t="array" aca="1" ref="BD3" ca="1" xml:space="preserve"> INDIRECT( ADDRESS( ROW($C$2) + BD$2, COLUMN($C$2)) )</f>
        <v>˪</v>
      </c>
      <c r="BE3" s="70" t="str" cm="1">
        <f t="array" aca="1" ref="BE3" ca="1" xml:space="preserve"> INDIRECT( ADDRESS( ROW($C$2) + BE$2, COLUMN($C$2)) )</f>
        <v>ㆴ</v>
      </c>
      <c r="BF3" s="70" t="str" cm="1">
        <f t="array" aca="1" ref="BF3" ca="1" xml:space="preserve"> INDIRECT( ADDRESS( ROW($C$2) + BF$2, COLUMN($C$2)) )</f>
        <v>ㆵ</v>
      </c>
      <c r="BG3" s="70" t="str" cm="1">
        <f t="array" aca="1" ref="BG3" ca="1" xml:space="preserve"> INDIRECT( ADDRESS( ROW($C$2) + BG$2, COLUMN($C$2)) )</f>
        <v>ㆻ</v>
      </c>
      <c r="BH3" s="70" t="str" cm="1">
        <f t="array" aca="1" ref="BH3" ca="1" xml:space="preserve"> INDIRECT( ADDRESS( ROW($C$2) + BH$2, COLUMN($C$2)) )</f>
        <v>ㆷ</v>
      </c>
      <c r="BI3" s="70" t="str" cm="1">
        <f t="array" aca="1" ref="BI3" ca="1" xml:space="preserve"> INDIRECT( ADDRESS( ROW($C$2) + BI$2, COLUMN($C$2)) )</f>
        <v>ˊ</v>
      </c>
      <c r="BJ3" s="70" t="str" cm="1">
        <f t="array" aca="1" ref="BJ3" ca="1" xml:space="preserve"> INDIRECT( ADDRESS( ROW($C$2) + BJ$2, COLUMN($C$2)) )</f>
        <v>˫</v>
      </c>
      <c r="BK3" s="70" t="str" cm="1">
        <f t="array" aca="1" ref="BK3" ca="1" xml:space="preserve"> INDIRECT( ADDRESS( ROW($C$2) + BK$2, COLUMN($C$2)) )</f>
        <v>˙</v>
      </c>
    </row>
    <row r="4" spans="2:63">
      <c r="B4" s="18">
        <f>B3+1</f>
        <v>2</v>
      </c>
      <c r="C4" s="20" t="s">
        <v>46</v>
      </c>
      <c r="D4" s="14" t="s">
        <v>147</v>
      </c>
      <c r="E4" s="15" t="s">
        <v>223</v>
      </c>
      <c r="F4" s="16" t="s">
        <v>26</v>
      </c>
      <c r="H4" s="71" t="s">
        <v>145</v>
      </c>
      <c r="I4" s="74" t="str" cm="1">
        <f t="array" aca="1" ref="I4" ca="1" xml:space="preserve"> INDIRECT( ADDRESS( ROW($D$2) + I$2, COLUMN($D$2)) )</f>
        <v>p</v>
      </c>
      <c r="J4" s="74" t="str" cm="1">
        <f t="array" aca="1" ref="J4" ca="1" xml:space="preserve"> INDIRECT( ADDRESS( ROW($D$2) + J$2, COLUMN($D$2)) )</f>
        <v>ph</v>
      </c>
      <c r="K4" s="74" t="str" cm="1">
        <f t="array" aca="1" ref="K4" ca="1" xml:space="preserve"> INDIRECT( ADDRESS( ROW($D$2) + K$2, COLUMN($D$2)) )</f>
        <v>b</v>
      </c>
      <c r="L4" s="74" t="str" cm="1">
        <f t="array" aca="1" ref="L4" ca="1" xml:space="preserve"> INDIRECT( ADDRESS( ROW($D$2) + L$2, COLUMN($D$2)) )</f>
        <v>m</v>
      </c>
      <c r="M4" s="74" t="str" cm="1">
        <f t="array" aca="1" ref="M4" ca="1" xml:space="preserve"> INDIRECT( ADDRESS( ROW($D$2) + M$2, COLUMN($D$2)) )</f>
        <v>t</v>
      </c>
      <c r="N4" s="74" t="str" cm="1">
        <f t="array" aca="1" ref="N4" ca="1" xml:space="preserve"> INDIRECT( ADDRESS( ROW($D$2) + N$2, COLUMN($D$2)) )</f>
        <v>th</v>
      </c>
      <c r="O4" s="74" t="str" cm="1">
        <f t="array" aca="1" ref="O4" ca="1" xml:space="preserve"> INDIRECT( ADDRESS( ROW($D$2) + O$2, COLUMN($D$2)) )</f>
        <v>n</v>
      </c>
      <c r="P4" s="74" t="str" cm="1">
        <f t="array" aca="1" ref="P4" ca="1" xml:space="preserve"> INDIRECT( ADDRESS( ROW($D$2) + P$2, COLUMN($D$2)) )</f>
        <v>l</v>
      </c>
      <c r="Q4" s="74" t="str" cm="1">
        <f t="array" aca="1" ref="Q4" ca="1" xml:space="preserve"> INDIRECT( ADDRESS( ROW($D$2) + Q$2, COLUMN($D$2)) )</f>
        <v>k</v>
      </c>
      <c r="R4" s="74" t="str" cm="1">
        <f t="array" aca="1" ref="R4" ca="1" xml:space="preserve"> INDIRECT( ADDRESS( ROW($D$2) + R$2, COLUMN($D$2)) )</f>
        <v>kh</v>
      </c>
      <c r="S4" s="74" t="str" cm="1">
        <f t="array" aca="1" ref="S4" ca="1" xml:space="preserve"> INDIRECT( ADDRESS( ROW($D$2) + S$2, COLUMN($D$2)) )</f>
        <v>g</v>
      </c>
      <c r="T4" s="74" t="str" cm="1">
        <f t="array" aca="1" ref="T4" ca="1" xml:space="preserve"> INDIRECT( ADDRESS( ROW($D$2) + T$2, COLUMN($D$2)) )</f>
        <v>ng</v>
      </c>
      <c r="U4" s="74" t="str" cm="1">
        <f t="array" aca="1" ref="U4" ca="1" xml:space="preserve"> INDIRECT( ADDRESS( ROW($D$2) + U$2, COLUMN($D$2)) )</f>
        <v>ts</v>
      </c>
      <c r="V4" s="74" t="str" cm="1">
        <f t="array" aca="1" ref="V4" ca="1" xml:space="preserve"> INDIRECT( ADDRESS( ROW($D$2) + V$2, COLUMN($D$2)) )</f>
        <v>tsh</v>
      </c>
      <c r="W4" s="74" t="str" cm="1">
        <f t="array" aca="1" ref="W4" ca="1" xml:space="preserve"> INDIRECT( ADDRESS( ROW($D$2) + W$2, COLUMN($D$2)) )</f>
        <v>j</v>
      </c>
      <c r="X4" s="74" t="str" cm="1">
        <f t="array" aca="1" ref="X4" ca="1" xml:space="preserve"> INDIRECT( ADDRESS( ROW($D$2) + X$2, COLUMN($D$2)) )</f>
        <v>s</v>
      </c>
      <c r="Y4" s="74" t="str" cm="1">
        <f t="array" aca="1" ref="Y4" ca="1" xml:space="preserve"> INDIRECT( ADDRESS( ROW($D$2) + Y$2, COLUMN($D$2)) )</f>
        <v>tsi</v>
      </c>
      <c r="Z4" s="74" t="str" cm="1">
        <f t="array" aca="1" ref="Z4" ca="1" xml:space="preserve"> INDIRECT( ADDRESS( ROW($D$2) + Z$2, COLUMN($D$2)) )</f>
        <v>tshi</v>
      </c>
      <c r="AA4" s="74" t="str" cm="1">
        <f t="array" aca="1" ref="AA4" ca="1" xml:space="preserve"> INDIRECT( ADDRESS( ROW($D$2) + AA$2, COLUMN($D$2)) )</f>
        <v>ji</v>
      </c>
      <c r="AB4" s="74" t="str" cm="1">
        <f t="array" aca="1" ref="AB4" ca="1" xml:space="preserve"> INDIRECT( ADDRESS( ROW($D$2) + AB$2, COLUMN($D$2)) )</f>
        <v>si</v>
      </c>
      <c r="AC4" s="74" t="str" cm="1">
        <f t="array" aca="1" ref="AC4" ca="1" xml:space="preserve"> INDIRECT( ADDRESS( ROW($D$2) + AC$2, COLUMN($D$2)) )</f>
        <v>h</v>
      </c>
      <c r="AD4" s="74" t="str" cm="1">
        <f t="array" aca="1" ref="AD4" ca="1" xml:space="preserve"> INDIRECT( ADDRESS( ROW($D$2) + AD$2, COLUMN($D$2)) )</f>
        <v>a</v>
      </c>
      <c r="AE4" s="74" t="str" cm="1">
        <f t="array" aca="1" ref="AE4" ca="1" xml:space="preserve"> INDIRECT( ADDRESS( ROW($D$2) + AE$2, COLUMN($D$2)) )</f>
        <v>ann</v>
      </c>
      <c r="AF4" s="74" t="str" cm="1">
        <f t="array" aca="1" ref="AF4" ca="1" xml:space="preserve"> INDIRECT( ADDRESS( ROW($D$2) + AF$2, COLUMN($D$2)) )</f>
        <v>o</v>
      </c>
      <c r="AG4" s="74" t="str" cm="1">
        <f t="array" aca="1" ref="AG4" ca="1" xml:space="preserve"> INDIRECT( ADDRESS( ROW($D$2) + AG$2, COLUMN($D$2)) )</f>
        <v>onn</v>
      </c>
      <c r="AH4" s="74" t="str" cm="1">
        <f t="array" aca="1" ref="AH4" ca="1" xml:space="preserve"> INDIRECT( ADDRESS( ROW($D$2) + AH$2, COLUMN($D$2)) )</f>
        <v>o</v>
      </c>
      <c r="AI4" s="74" t="str" cm="1">
        <f t="array" aca="1" ref="AI4" ca="1" xml:space="preserve"> INDIRECT( ADDRESS( ROW($D$2) + AI$2, COLUMN($D$2)) )</f>
        <v>e</v>
      </c>
      <c r="AJ4" s="74" t="str" cm="1">
        <f t="array" aca="1" ref="AJ4" ca="1" xml:space="preserve"> INDIRECT( ADDRESS( ROW($D$2) + AJ$2, COLUMN($D$2)) )</f>
        <v>enn</v>
      </c>
      <c r="AK4" s="74" t="str" cm="1">
        <f t="array" aca="1" ref="AK4" ca="1" xml:space="preserve"> INDIRECT( ADDRESS( ROW($D$2) + AK$2, COLUMN($D$2)) )</f>
        <v>i</v>
      </c>
      <c r="AL4" s="74" t="str" cm="1">
        <f t="array" aca="1" ref="AL4" ca="1" xml:space="preserve"> INDIRECT( ADDRESS( ROW($D$2) + AL$2, COLUMN($D$2)) )</f>
        <v>inn</v>
      </c>
      <c r="AM4" s="74" t="str" cm="1">
        <f t="array" aca="1" ref="AM4" ca="1" xml:space="preserve"> INDIRECT( ADDRESS( ROW($D$2) + AM$2, COLUMN($D$2)) )</f>
        <v>u</v>
      </c>
      <c r="AN4" s="74" t="str" cm="1">
        <f t="array" aca="1" ref="AN4" ca="1" xml:space="preserve"> INDIRECT( ADDRESS( ROW($D$2) + AN$2, COLUMN($D$2)) )</f>
        <v>unn</v>
      </c>
      <c r="AO4" s="74" t="str" cm="1">
        <f t="array" aca="1" ref="AO4" ca="1" xml:space="preserve"> INDIRECT( ADDRESS( ROW($D$2) + AO$2, COLUMN($D$2)) )</f>
        <v>ai</v>
      </c>
      <c r="AP4" s="74" t="str" cm="1">
        <f t="array" aca="1" ref="AP4" ca="1" xml:space="preserve"> INDIRECT( ADDRESS( ROW($D$2) + AP$2, COLUMN($D$2)) )</f>
        <v>ainn</v>
      </c>
      <c r="AQ4" s="74" t="str" cm="1">
        <f t="array" aca="1" ref="AQ4" ca="1" xml:space="preserve"> INDIRECT( ADDRESS( ROW($D$2) + AQ$2, COLUMN($D$2)) )</f>
        <v>au</v>
      </c>
      <c r="AR4" s="74" t="str" cm="1">
        <f t="array" aca="1" ref="AR4" ca="1" xml:space="preserve"> INDIRECT( ADDRESS( ROW($D$2) + AR$2, COLUMN($D$2)) )</f>
        <v>aunn</v>
      </c>
      <c r="AS4" s="74" t="str" cm="1">
        <f t="array" aca="1" ref="AS4" ca="1" xml:space="preserve"> INDIRECT( ADDRESS( ROW($D$2) + AS$2, COLUMN($D$2)) )</f>
        <v>am</v>
      </c>
      <c r="AT4" s="74" t="str" cm="1">
        <f t="array" aca="1" ref="AT4" ca="1" xml:space="preserve"> INDIRECT( ADDRESS( ROW($D$2) + AT$2, COLUMN($D$2)) )</f>
        <v>om</v>
      </c>
      <c r="AU4" s="74" t="str" cm="1">
        <f t="array" aca="1" ref="AU4" ca="1" xml:space="preserve"> INDIRECT( ADDRESS( ROW($D$2) + AU$2, COLUMN($D$2)) )</f>
        <v>m</v>
      </c>
      <c r="AV4" s="74" t="str" cm="1">
        <f t="array" aca="1" ref="AV4" ca="1" xml:space="preserve"> INDIRECT( ADDRESS( ROW($D$2) + AV$2, COLUMN($D$2)) )</f>
        <v>an</v>
      </c>
      <c r="AW4" s="74" t="str" cm="1">
        <f t="array" aca="1" ref="AW4" ca="1" xml:space="preserve"> INDIRECT( ADDRESS( ROW($D$2) + AW$2, COLUMN($D$2)) )</f>
        <v>in</v>
      </c>
      <c r="AX4" s="74" t="str" cm="1">
        <f t="array" aca="1" ref="AX4" ca="1" xml:space="preserve"> INDIRECT( ADDRESS( ROW($D$2) + AX$2, COLUMN($D$2)) )</f>
        <v>ang</v>
      </c>
      <c r="AY4" s="74" t="str" cm="1">
        <f t="array" aca="1" ref="AY4" ca="1" xml:space="preserve"> INDIRECT( ADDRESS( ROW($D$2) + AY$2, COLUMN($D$2)) )</f>
        <v>ong</v>
      </c>
      <c r="AZ4" s="74" t="str" cm="1">
        <f t="array" aca="1" ref="AZ4" ca="1" xml:space="preserve"> INDIRECT( ADDRESS( ROW($D$2) + AZ$2, COLUMN($D$2)) )</f>
        <v>-ng</v>
      </c>
      <c r="BA4" s="74" cm="1">
        <f t="array" aca="1" ref="BA4" ca="1" xml:space="preserve"> INDIRECT( ADDRESS( ROW($D$2) + BA$2, COLUMN($D$2)) )</f>
        <v>0</v>
      </c>
      <c r="BB4" s="74" cm="1">
        <f t="array" aca="1" ref="BB4" ca="1" xml:space="preserve"> INDIRECT( ADDRESS( ROW($D$2) + BB$2, COLUMN($D$2)) )</f>
        <v>1</v>
      </c>
      <c r="BC4" s="74" cm="1">
        <f t="array" aca="1" ref="BC4" ca="1" xml:space="preserve"> INDIRECT( ADDRESS( ROW($D$2) + BC$2, COLUMN($D$2)) )</f>
        <v>2</v>
      </c>
      <c r="BD4" s="74" cm="1">
        <f t="array" aca="1" ref="BD4" ca="1" xml:space="preserve"> INDIRECT( ADDRESS( ROW($D$2) + BD$2, COLUMN($D$2)) )</f>
        <v>3</v>
      </c>
      <c r="BE4" s="74" t="str" cm="1">
        <f t="array" aca="1" ref="BE4" ca="1" xml:space="preserve"> INDIRECT( ADDRESS( ROW($D$2) + BE$2, COLUMN($D$2)) )</f>
        <v>p4</v>
      </c>
      <c r="BF4" s="74" t="str" cm="1">
        <f t="array" aca="1" ref="BF4" ca="1" xml:space="preserve"> INDIRECT( ADDRESS( ROW($D$2) + BF$2, COLUMN($D$2)) )</f>
        <v>t4</v>
      </c>
      <c r="BG4" s="74" t="str" cm="1">
        <f t="array" aca="1" ref="BG4" ca="1" xml:space="preserve"> INDIRECT( ADDRESS( ROW($D$2) + BG$2, COLUMN($D$2)) )</f>
        <v>k4</v>
      </c>
      <c r="BH4" s="74" t="str" cm="1">
        <f t="array" aca="1" ref="BH4" ca="1" xml:space="preserve"> INDIRECT( ADDRESS( ROW($D$2) + BH$2, COLUMN($D$2)) )</f>
        <v>h4</v>
      </c>
      <c r="BI4" s="74" cm="1">
        <f t="array" aca="1" ref="BI4" ca="1" xml:space="preserve"> INDIRECT( ADDRESS( ROW($D$2) + BI$2, COLUMN($D$2)) )</f>
        <v>5</v>
      </c>
      <c r="BJ4" s="74" cm="1">
        <f t="array" aca="1" ref="BJ4" ca="1" xml:space="preserve"> INDIRECT( ADDRESS( ROW($D$2) + BJ$2, COLUMN($D$2)) )</f>
        <v>7</v>
      </c>
      <c r="BK4" s="74" cm="1">
        <f t="array" aca="1" ref="BK4" ca="1" xml:space="preserve"> INDIRECT( ADDRESS( ROW($D$2) + BK$2, COLUMN($D$2)) )</f>
        <v>8</v>
      </c>
    </row>
    <row r="5" spans="2:63">
      <c r="B5" s="18">
        <f t="shared" ref="B5:B57" si="2">B4+1</f>
        <v>3</v>
      </c>
      <c r="C5" s="20" t="s">
        <v>106</v>
      </c>
      <c r="D5" s="14" t="s">
        <v>185</v>
      </c>
      <c r="E5" s="65" t="s">
        <v>333</v>
      </c>
      <c r="F5" s="16" t="s">
        <v>187</v>
      </c>
      <c r="H5" s="72" t="s">
        <v>332</v>
      </c>
      <c r="I5" s="75" t="str" cm="1">
        <f t="array" aca="1" ref="I5" ca="1" xml:space="preserve"> INDIRECT( ADDRESS( ROW($E$2) + I$2, COLUMN($E$2)) )</f>
        <v>b</v>
      </c>
      <c r="J5" s="75" t="str" cm="1">
        <f t="array" aca="1" ref="J5" ca="1" xml:space="preserve"> INDIRECT( ADDRESS( ROW($E$2) + J$2, COLUMN($E$2)) )</f>
        <v>p</v>
      </c>
      <c r="K5" s="75" t="str" cm="1">
        <f t="array" aca="1" ref="K5" ca="1" xml:space="preserve"> INDIRECT( ADDRESS( ROW($E$2) + K$2, COLUMN($E$2)) )</f>
        <v>B</v>
      </c>
      <c r="L5" s="75" t="str" cm="1">
        <f t="array" aca="1" ref="L5" ca="1" xml:space="preserve"> INDIRECT( ADDRESS( ROW($E$2) + L$2, COLUMN($E$2)) )</f>
        <v>m</v>
      </c>
      <c r="M5" s="75" t="str" cm="1">
        <f t="array" aca="1" ref="M5" ca="1" xml:space="preserve"> INDIRECT( ADDRESS( ROW($E$2) + M$2, COLUMN($E$2)) )</f>
        <v>d</v>
      </c>
      <c r="N5" s="75" t="str" cm="1">
        <f t="array" aca="1" ref="N5" ca="1" xml:space="preserve"> INDIRECT( ADDRESS( ROW($E$2) + N$2, COLUMN($E$2)) )</f>
        <v>t</v>
      </c>
      <c r="O5" s="75" t="str" cm="1">
        <f t="array" aca="1" ref="O5" ca="1" xml:space="preserve"> INDIRECT( ADDRESS( ROW($E$2) + O$2, COLUMN($E$2)) )</f>
        <v>n</v>
      </c>
      <c r="P5" s="75" t="str" cm="1">
        <f t="array" aca="1" ref="P5" ca="1" xml:space="preserve"> INDIRECT( ADDRESS( ROW($E$2) + P$2, COLUMN($E$2)) )</f>
        <v>l</v>
      </c>
      <c r="Q5" s="75" t="str" cm="1">
        <f t="array" aca="1" ref="Q5" ca="1" xml:space="preserve"> INDIRECT( ADDRESS( ROW($E$2) + Q$2, COLUMN($E$2)) )</f>
        <v>g</v>
      </c>
      <c r="R5" s="75" t="str" cm="1">
        <f t="array" aca="1" ref="R5" ca="1" xml:space="preserve"> INDIRECT( ADDRESS( ROW($E$2) + R$2, COLUMN($E$2)) )</f>
        <v>k</v>
      </c>
      <c r="S5" s="75" t="str" cm="1">
        <f t="array" aca="1" ref="S5" ca="1" xml:space="preserve"> INDIRECT( ADDRESS( ROW($E$2) + S$2, COLUMN($E$2)) )</f>
        <v>G</v>
      </c>
      <c r="T5" s="75" t="str" cm="1">
        <f t="array" aca="1" ref="T5" ca="1" xml:space="preserve"> INDIRECT( ADDRESS( ROW($E$2) + T$2, COLUMN($E$2)) )</f>
        <v>q</v>
      </c>
      <c r="U5" s="75" t="str" cm="1">
        <f t="array" aca="1" ref="U5" ca="1" xml:space="preserve"> INDIRECT( ADDRESS( ROW($E$2) + U$2, COLUMN($E$2)) )</f>
        <v>z</v>
      </c>
      <c r="V5" s="75" t="str" cm="1">
        <f t="array" aca="1" ref="V5" ca="1" xml:space="preserve"> INDIRECT( ADDRESS( ROW($E$2) + V$2, COLUMN($E$2)) )</f>
        <v>c</v>
      </c>
      <c r="W5" s="75" t="str" cm="1">
        <f t="array" aca="1" ref="W5" ca="1" xml:space="preserve"> INDIRECT( ADDRESS( ROW($E$2) + W$2, COLUMN($E$2)) )</f>
        <v>Z</v>
      </c>
      <c r="X5" s="75" t="str" cm="1">
        <f t="array" aca="1" ref="X5" ca="1" xml:space="preserve"> INDIRECT( ADDRESS( ROW($E$2) + X$2, COLUMN($E$2)) )</f>
        <v>s</v>
      </c>
      <c r="Y5" s="75" t="str" cm="1">
        <f t="array" aca="1" ref="Y5" ca="1" xml:space="preserve"> INDIRECT( ADDRESS( ROW($E$2) + Y$2, COLUMN($E$2)) )</f>
        <v>zi</v>
      </c>
      <c r="Z5" s="75" t="str" cm="1">
        <f t="array" aca="1" ref="Z5" ca="1" xml:space="preserve"> INDIRECT( ADDRESS( ROW($E$2) + Z$2, COLUMN($E$2)) )</f>
        <v>ci</v>
      </c>
      <c r="AA5" s="75" t="str" cm="1">
        <f t="array" aca="1" ref="AA5" ca="1" xml:space="preserve"> INDIRECT( ADDRESS( ROW($E$2) + AA$2, COLUMN($E$2)) )</f>
        <v>g</v>
      </c>
      <c r="AB5" s="75" t="str" cm="1">
        <f t="array" aca="1" ref="AB5" ca="1" xml:space="preserve"> INDIRECT( ADDRESS( ROW($E$2) + AB$2, COLUMN($E$2)) )</f>
        <v>z</v>
      </c>
      <c r="AC5" s="75" t="str" cm="1">
        <f t="array" aca="1" ref="AC5" ca="1" xml:space="preserve"> INDIRECT( ADDRESS( ROW($E$2) + AC$2, COLUMN($E$2)) )</f>
        <v>J</v>
      </c>
      <c r="AD5" s="75" t="str" cm="1">
        <f t="array" aca="1" ref="AD5" ca="1" xml:space="preserve"> INDIRECT( ADDRESS( ROW($E$2) + AD$2, COLUMN($E$2)) )</f>
        <v>a</v>
      </c>
      <c r="AE5" s="75" t="str" cm="1">
        <f t="array" aca="1" ref="AE5" ca="1" xml:space="preserve"> INDIRECT( ADDRESS( ROW($E$2) + AE$2, COLUMN($E$2)) )</f>
        <v>aN</v>
      </c>
      <c r="AF5" s="75" t="str" cm="1">
        <f t="array" aca="1" ref="AF5" ca="1" xml:space="preserve"> INDIRECT( ADDRESS( ROW($E$2) + AF$2, COLUMN($E$2)) )</f>
        <v>O</v>
      </c>
      <c r="AG5" s="75" t="str" cm="1">
        <f t="array" aca="1" ref="AG5" ca="1" xml:space="preserve"> INDIRECT( ADDRESS( ROW($E$2) + AG$2, COLUMN($E$2)) )</f>
        <v>ON</v>
      </c>
      <c r="AH5" s="75" t="str" cm="1">
        <f t="array" aca="1" ref="AH5" ca="1" xml:space="preserve"> INDIRECT( ADDRESS( ROW($E$2) + AH$2, COLUMN($E$2)) )</f>
        <v>o</v>
      </c>
      <c r="AI5" s="75" t="str" cm="1">
        <f t="array" aca="1" ref="AI5" ca="1" xml:space="preserve"> INDIRECT( ADDRESS( ROW($E$2) + AI$2, COLUMN($E$2)) )</f>
        <v>e</v>
      </c>
      <c r="AJ5" s="75" t="str" cm="1">
        <f t="array" aca="1" ref="AJ5" ca="1" xml:space="preserve"> INDIRECT( ADDRESS( ROW($E$2) + AJ$2, COLUMN($E$2)) )</f>
        <v>eN</v>
      </c>
      <c r="AK5" s="75" cm="1">
        <f t="array" aca="1" ref="AK5" ca="1" xml:space="preserve"> INDIRECT( ADDRESS( ROW($E$2) + AK$2, COLUMN($E$2)) )</f>
        <v>0</v>
      </c>
      <c r="AL5" s="75" cm="1">
        <f t="array" aca="1" ref="AL5" ca="1" xml:space="preserve"> INDIRECT( ADDRESS( ROW($E$2) + AL$2, COLUMN($E$2)) )</f>
        <v>0</v>
      </c>
      <c r="AM5" s="75" cm="1">
        <f t="array" aca="1" ref="AM5" ca="1" xml:space="preserve"> INDIRECT( ADDRESS( ROW($E$2) + AM$2, COLUMN($E$2)) )</f>
        <v>0</v>
      </c>
      <c r="AN5" s="75" cm="1">
        <f t="array" aca="1" ref="AN5" ca="1" xml:space="preserve"> INDIRECT( ADDRESS( ROW($E$2) + AN$2, COLUMN($E$2)) )</f>
        <v>0</v>
      </c>
      <c r="AO5" s="75" t="str" cm="1">
        <f t="array" aca="1" ref="AO5" ca="1" xml:space="preserve"> INDIRECT( ADDRESS( ROW($E$2) + AO$2, COLUMN($E$2)) )</f>
        <v>u</v>
      </c>
      <c r="AP5" s="75" t="str" cm="1">
        <f t="array" aca="1" ref="AP5" ca="1" xml:space="preserve"> INDIRECT( ADDRESS( ROW($E$2) + AP$2, COLUMN($E$2)) )</f>
        <v>U</v>
      </c>
      <c r="AQ5" s="75" t="str" cm="1">
        <f t="array" aca="1" ref="AQ5" ca="1" xml:space="preserve"> INDIRECT( ADDRESS( ROW($E$2) + AQ$2, COLUMN($E$2)) )</f>
        <v>y</v>
      </c>
      <c r="AR5" s="75" t="str" cm="1">
        <f t="array" aca="1" ref="AR5" ca="1" xml:space="preserve"> INDIRECT( ADDRESS( ROW($E$2) + AR$2, COLUMN($E$2)) )</f>
        <v>Y</v>
      </c>
      <c r="AS5" s="75" t="str" cm="1">
        <f t="array" aca="1" ref="AS5" ca="1" xml:space="preserve"> INDIRECT( ADDRESS( ROW($E$2) + AS$2, COLUMN($E$2)) )</f>
        <v>D</v>
      </c>
      <c r="AT5" s="75" t="str" cm="1">
        <f t="array" aca="1" ref="AT5" ca="1" xml:space="preserve"> INDIRECT( ADDRESS( ROW($E$2) + AT$2, COLUMN($E$2)) )</f>
        <v>Q</v>
      </c>
      <c r="AU5" s="75" t="str" cm="1">
        <f t="array" aca="1" ref="AU5" ca="1" xml:space="preserve"> INDIRECT( ADDRESS( ROW($E$2) + AU$2, COLUMN($E$2)) )</f>
        <v>G</v>
      </c>
      <c r="AV5" s="75" t="str" cm="1">
        <f t="array" aca="1" ref="AV5" ca="1" xml:space="preserve"> INDIRECT( ADDRESS( ROW($E$2) + AV$2, COLUMN($E$2)) )</f>
        <v>N</v>
      </c>
      <c r="AW5" s="75" cm="1">
        <f t="array" aca="1" ref="AW5" ca="1" xml:space="preserve"> INDIRECT( ADDRESS( ROW($E$2) + AW$2, COLUMN($E$2)) )</f>
        <v>1</v>
      </c>
      <c r="AX5" s="75" cm="1">
        <f t="array" aca="1" ref="AX5" ca="1" xml:space="preserve"> INDIRECT( ADDRESS( ROW($E$2) + AX$2, COLUMN($E$2)) )</f>
        <v>2</v>
      </c>
      <c r="AY5" s="75" cm="1">
        <f t="array" aca="1" ref="AY5" ca="1" xml:space="preserve"> INDIRECT( ADDRESS( ROW($E$2) + AY$2, COLUMN($E$2)) )</f>
        <v>3</v>
      </c>
      <c r="AZ5" s="75" cm="1">
        <f t="array" aca="1" ref="AZ5" ca="1" xml:space="preserve"> INDIRECT( ADDRESS( ROW($E$2) + AZ$2, COLUMN($E$2)) )</f>
        <v>5</v>
      </c>
      <c r="BA5" s="75" cm="1">
        <f t="array" aca="1" ref="BA5" ca="1" xml:space="preserve"> INDIRECT( ADDRESS( ROW($E$2) + BA$2, COLUMN($E$2)) )</f>
        <v>7</v>
      </c>
      <c r="BB5" s="75" cm="1">
        <f t="array" aca="1" ref="BB5" ca="1" xml:space="preserve"> INDIRECT( ADDRESS( ROW($E$2) + BB$2, COLUMN($E$2)) )</f>
        <v>0</v>
      </c>
      <c r="BC5" s="75" cm="1">
        <f t="array" aca="1" ref="BC5" ca="1" xml:space="preserve"> INDIRECT( ADDRESS( ROW($E$2) + BC$2, COLUMN($E$2)) )</f>
        <v>0</v>
      </c>
      <c r="BD5" s="75" cm="1">
        <f t="array" aca="1" ref="BD5" ca="1" xml:space="preserve"> INDIRECT( ADDRESS( ROW($E$2) + BD$2, COLUMN($E$2)) )</f>
        <v>0</v>
      </c>
      <c r="BE5" s="75" cm="1">
        <f t="array" aca="1" ref="BE5" ca="1" xml:space="preserve"> INDIRECT( ADDRESS( ROW($E$2) + BE$2, COLUMN($E$2)) )</f>
        <v>0</v>
      </c>
      <c r="BF5" s="75" cm="1">
        <f t="array" aca="1" ref="BF5" ca="1" xml:space="preserve"> INDIRECT( ADDRESS( ROW($E$2) + BF$2, COLUMN($E$2)) )</f>
        <v>0</v>
      </c>
      <c r="BG5" s="75" cm="1">
        <f t="array" aca="1" ref="BG5" ca="1" xml:space="preserve"> INDIRECT( ADDRESS( ROW($E$2) + BG$2, COLUMN($E$2)) )</f>
        <v>0</v>
      </c>
      <c r="BH5" s="75" cm="1">
        <f t="array" aca="1" ref="BH5" ca="1" xml:space="preserve"> INDIRECT( ADDRESS( ROW($E$2) + BH$2, COLUMN($E$2)) )</f>
        <v>0</v>
      </c>
      <c r="BI5" s="75" cm="1">
        <f t="array" aca="1" ref="BI5" ca="1" xml:space="preserve"> INDIRECT( ADDRESS( ROW($E$2) + BI$2, COLUMN($E$2)) )</f>
        <v>0</v>
      </c>
      <c r="BJ5" s="75" cm="1">
        <f t="array" aca="1" ref="BJ5" ca="1" xml:space="preserve"> INDIRECT( ADDRESS( ROW($E$2) + BJ$2, COLUMN($E$2)) )</f>
        <v>0</v>
      </c>
      <c r="BK5" s="75" cm="1">
        <f t="array" aca="1" ref="BK5" ca="1" xml:space="preserve"> INDIRECT( ADDRESS( ROW($E$2) + BK$2, COLUMN($E$2)) )</f>
        <v>0</v>
      </c>
    </row>
    <row r="6" spans="2:63">
      <c r="B6" s="18">
        <f t="shared" si="2"/>
        <v>4</v>
      </c>
      <c r="C6" s="20" t="s">
        <v>66</v>
      </c>
      <c r="D6" s="14" t="s">
        <v>146</v>
      </c>
      <c r="E6" s="15" t="s">
        <v>146</v>
      </c>
      <c r="F6" s="16" t="s">
        <v>193</v>
      </c>
      <c r="H6" s="73" t="s">
        <v>191</v>
      </c>
      <c r="I6" s="76" t="str" cm="1">
        <f t="array" aca="1" ref="I6" ca="1" xml:space="preserve"> INDIRECT( ADDRESS( ROW($F$2) + I$2, COLUMN($F$2)) )</f>
        <v>1</v>
      </c>
      <c r="J6" s="76" t="str" cm="1">
        <f t="array" aca="1" ref="J6" ca="1" xml:space="preserve"> INDIRECT( ADDRESS( ROW($F$2) + J$2, COLUMN($F$2)) )</f>
        <v>a</v>
      </c>
      <c r="K6" s="76" t="str" cm="1">
        <f t="array" aca="1" ref="K6" ca="1" xml:space="preserve"> INDIRECT( ADDRESS( ROW($F$2) + K$2, COLUMN($F$2)) )</f>
        <v>q</v>
      </c>
      <c r="L6" s="76" t="str" cm="1">
        <f t="array" aca="1" ref="L6" ca="1" xml:space="preserve"> INDIRECT( ADDRESS( ROW($F$2) + L$2, COLUMN($F$2)) )</f>
        <v>2</v>
      </c>
      <c r="M6" s="76" t="str" cm="1">
        <f t="array" aca="1" ref="M6" ca="1" xml:space="preserve"> INDIRECT( ADDRESS( ROW($F$2) + M$2, COLUMN($F$2)) )</f>
        <v>w</v>
      </c>
      <c r="N6" s="76" t="str" cm="1">
        <f t="array" aca="1" ref="N6" ca="1" xml:space="preserve"> INDIRECT( ADDRESS( ROW($F$2) + N$2, COLUMN($F$2)) )</f>
        <v>s</v>
      </c>
      <c r="O6" s="76" t="str" cm="1">
        <f t="array" aca="1" ref="O6" ca="1" xml:space="preserve"> INDIRECT( ADDRESS( ROW($F$2) + O$2, COLUMN($F$2)) )</f>
        <v>x</v>
      </c>
      <c r="P6" s="76" t="str" cm="1">
        <f t="array" aca="1" ref="P6" ca="1" xml:space="preserve"> INDIRECT( ADDRESS( ROW($F$2) + P$2, COLUMN($F$2)) )</f>
        <v>e</v>
      </c>
      <c r="Q6" s="76" t="str" cm="1">
        <f t="array" aca="1" ref="Q6" ca="1" xml:space="preserve"> INDIRECT( ADDRESS( ROW($F$2) + Q$2, COLUMN($F$2)) )</f>
        <v>E</v>
      </c>
      <c r="R6" s="76" t="str" cm="1">
        <f t="array" aca="1" ref="R6" ca="1" xml:space="preserve"> INDIRECT( ADDRESS( ROW($F$2) + R$2, COLUMN($F$2)) )</f>
        <v>D</v>
      </c>
      <c r="S6" s="76" t="str" cm="1">
        <f t="array" aca="1" ref="S6" ca="1" xml:space="preserve"> INDIRECT( ADDRESS( ROW($F$2) + S$2, COLUMN($F$2)) )</f>
        <v>d</v>
      </c>
      <c r="T6" s="76" t="str" cm="1">
        <f t="array" aca="1" ref="T6" ca="1" xml:space="preserve"> INDIRECT( ADDRESS( ROW($F$2) + T$2, COLUMN($F$2)) )</f>
        <v>c</v>
      </c>
      <c r="U6" s="76" t="str" cm="1">
        <f t="array" aca="1" ref="U6" ca="1" xml:space="preserve"> INDIRECT( ADDRESS( ROW($F$2) + U$2, COLUMN($F$2)) )</f>
        <v>Y</v>
      </c>
      <c r="V6" s="76" t="str" cm="1">
        <f t="array" aca="1" ref="V6" ca="1" xml:space="preserve"> INDIRECT( ADDRESS( ROW($F$2) + V$2, COLUMN($F$2)) )</f>
        <v>n</v>
      </c>
      <c r="W6" s="76" t="str" cm="1">
        <f t="array" aca="1" ref="W6" ca="1" xml:space="preserve"> INDIRECT( ADDRESS( ROW($F$2) + W$2, COLUMN($F$2)) )</f>
        <v>h</v>
      </c>
      <c r="X6" s="76" t="str" cm="1">
        <f t="array" aca="1" ref="X6" ca="1" xml:space="preserve"> INDIRECT( ADDRESS( ROW($F$2) + X$2, COLUMN($F$2)) )</f>
        <v>8</v>
      </c>
      <c r="Y6" s="76" t="str" cm="1">
        <f t="array" aca="1" ref="Y6" ca="1" xml:space="preserve"> INDIRECT( ADDRESS( ROW($F$2) + Y$2, COLUMN($F$2)) )</f>
        <v>R</v>
      </c>
      <c r="Z6" s="76" t="str" cm="1">
        <f t="array" aca="1" ref="Z6" ca="1" xml:space="preserve"> INDIRECT( ADDRESS( ROW($F$2) + Z$2, COLUMN($F$2)) )</f>
        <v>v</v>
      </c>
      <c r="AA6" s="76" t="str" cm="1">
        <f t="array" aca="1" ref="AA6" ca="1" xml:space="preserve"> INDIRECT( ADDRESS( ROW($F$2) + AA$2, COLUMN($F$2)) )</f>
        <v>f</v>
      </c>
      <c r="AB6" s="76" t="str" cm="1">
        <f t="array" aca="1" ref="AB6" ca="1" xml:space="preserve"> INDIRECT( ADDRESS( ROW($F$2) + AB$2, COLUMN($F$2)) )</f>
        <v>y</v>
      </c>
      <c r="AC6" s="76" t="str" cm="1">
        <f t="array" aca="1" ref="AC6" ca="1" xml:space="preserve"> INDIRECT( ADDRESS( ROW($F$2) + AC$2, COLUMN($F$2)) )</f>
        <v>r</v>
      </c>
      <c r="AD6" s="76" t="str" cm="1">
        <f t="array" aca="1" ref="AD6" ca="1" xml:space="preserve"> INDIRECT( ADDRESS( ROW($F$2) + AD$2, COLUMN($F$2)) )</f>
        <v>*</v>
      </c>
      <c r="AE6" s="76" t="str" cm="1">
        <f t="array" aca="1" ref="AE6" ca="1" xml:space="preserve"> INDIRECT( ADDRESS( ROW($F$2) + AE$2, COLUMN($F$2)) )</f>
        <v>i</v>
      </c>
      <c r="AF6" s="76" t="str" cm="1">
        <f t="array" aca="1" ref="AF6" ca="1" xml:space="preserve"> INDIRECT( ADDRESS( ROW($F$2) + AF$2, COLUMN($F$2)) )</f>
        <v>I</v>
      </c>
      <c r="AG6" s="76" t="str" cm="1">
        <f t="array" aca="1" ref="AG6" ca="1" xml:space="preserve"> INDIRECT( ADDRESS( ROW($F$2) + AG$2, COLUMN($F$2)) )</f>
        <v>k</v>
      </c>
      <c r="AH6" s="76" t="str" cm="1">
        <f t="array" aca="1" ref="AH6" ca="1" xml:space="preserve"> INDIRECT( ADDRESS( ROW($F$2) + AH$2, COLUMN($F$2)) )</f>
        <v>o</v>
      </c>
      <c r="AI6" s="76" t="str" cm="1">
        <f t="array" aca="1" ref="AI6" ca="1" xml:space="preserve"> INDIRECT( ADDRESS( ROW($F$2) + AI$2, COLUMN($F$2)) )</f>
        <v>O</v>
      </c>
      <c r="AJ6" s="76" t="str" cm="1">
        <f t="array" aca="1" ref="AJ6" ca="1" xml:space="preserve"> INDIRECT( ADDRESS( ROW($F$2) + AJ$2, COLUMN($F$2)) )</f>
        <v>9</v>
      </c>
      <c r="AK6" s="76" t="str" cm="1">
        <f t="array" aca="1" ref="AK6" ca="1" xml:space="preserve"> INDIRECT( ADDRESS( ROW($F$2) + AK$2, COLUMN($F$2)) )</f>
        <v>U</v>
      </c>
      <c r="AL6" s="76" t="str" cm="1">
        <f t="array" aca="1" ref="AL6" ca="1" xml:space="preserve"> INDIRECT( ADDRESS( ROW($F$2) + AL$2, COLUMN($F$2)) )</f>
        <v>j</v>
      </c>
      <c r="AM6" s="76" t="str" cm="1">
        <f t="array" aca="1" ref="AM6" ca="1" xml:space="preserve"> INDIRECT( ADDRESS( ROW($F$2) + AM$2, COLUMN($F$2)) )</f>
        <v>J</v>
      </c>
      <c r="AN6" s="76" t="str" cm="1">
        <f t="array" aca="1" ref="AN6" ca="1" xml:space="preserve"> INDIRECT( ADDRESS( ROW($F$2) + AN$2, COLUMN($F$2)) )</f>
        <v xml:space="preserve"> </v>
      </c>
      <c r="AO6" s="76" t="str" cm="1">
        <f t="array" aca="1" ref="AO6" ca="1" xml:space="preserve"> INDIRECT( ADDRESS( ROW($F$2) + AO$2, COLUMN($F$2)) )</f>
        <v>(</v>
      </c>
      <c r="AP6" s="76" t="str" cm="1">
        <f t="array" aca="1" ref="AP6" ca="1" xml:space="preserve"> INDIRECT( ADDRESS( ROW($F$2) + AP$2, COLUMN($F$2)) )</f>
        <v>l</v>
      </c>
      <c r="AQ6" s="76" t="str" cm="1">
        <f t="array" aca="1" ref="AQ6" ca="1" xml:space="preserve"> INDIRECT( ADDRESS( ROW($F$2) + AQ$2, COLUMN($F$2)) )</f>
        <v>L</v>
      </c>
      <c r="AR6" s="76" t="str" cm="1">
        <f t="array" aca="1" ref="AR6" ca="1" xml:space="preserve"> INDIRECT( ADDRESS( ROW($F$2) + AR$2, COLUMN($F$2)) )</f>
        <v>,</v>
      </c>
      <c r="AS6" s="76" t="str" cm="1">
        <f t="array" aca="1" ref="AS6" ca="1" xml:space="preserve"> INDIRECT( ADDRESS( ROW($F$2) + AS$2, COLUMN($F$2)) )</f>
        <v>&lt;</v>
      </c>
      <c r="AT6" s="76" t="str" cm="1">
        <f t="array" aca="1" ref="AT6" ca="1" xml:space="preserve"> INDIRECT( ADDRESS( ROW($F$2) + AT$2, COLUMN($F$2)) )</f>
        <v>m</v>
      </c>
      <c r="AU6" s="76" t="str" cm="1">
        <f t="array" aca="1" ref="AU6" ca="1" xml:space="preserve"> INDIRECT( ADDRESS( ROW($F$2) + AU$2, COLUMN($F$2)) )</f>
        <v>0</v>
      </c>
      <c r="AV6" s="76" t="str" cm="1">
        <f t="array" aca="1" ref="AV6" ca="1" xml:space="preserve"> INDIRECT( ADDRESS( ROW($F$2) + AV$2, COLUMN($F$2)) )</f>
        <v>p</v>
      </c>
      <c r="AW6" s="76" t="str" cm="1">
        <f t="array" aca="1" ref="AW6" ca="1" xml:space="preserve"> INDIRECT( ADDRESS( ROW($F$2) + AW$2, COLUMN($F$2)) )</f>
        <v>;</v>
      </c>
      <c r="AX6" s="76" t="str" cm="1">
        <f t="array" aca="1" ref="AX6" ca="1" xml:space="preserve"> INDIRECT( ADDRESS( ROW($F$2) + AX$2, COLUMN($F$2)) )</f>
        <v>:</v>
      </c>
      <c r="AY6" s="76" t="str" cm="1">
        <f t="array" aca="1" ref="AY6" ca="1" xml:space="preserve"> INDIRECT( ADDRESS( ROW($F$2) + AY$2, COLUMN($F$2)) )</f>
        <v>/</v>
      </c>
      <c r="AZ6" s="76" t="str" cm="1">
        <f t="array" aca="1" ref="AZ6" ca="1" xml:space="preserve"> INDIRECT( ADDRESS( ROW($F$2) + AZ$2, COLUMN($F$2)) )</f>
        <v>-</v>
      </c>
      <c r="BA6" s="76" t="str" cm="1">
        <f t="array" aca="1" ref="BA6" ca="1" xml:space="preserve"> INDIRECT( ADDRESS( ROW($F$2) + BA$2, COLUMN($F$2)) )</f>
        <v>u</v>
      </c>
      <c r="BB6" s="76" t="str" cm="1">
        <f t="array" aca="1" ref="BB6" ca="1" xml:space="preserve"> INDIRECT( ADDRESS( ROW($F$2) + BB$2, COLUMN($F$2)) )</f>
        <v>4</v>
      </c>
      <c r="BC6" s="76" t="str" cm="1">
        <f t="array" aca="1" ref="BC6" ca="1" xml:space="preserve"> INDIRECT( ADDRESS( ROW($F$2) + BC$2, COLUMN($F$2)) )</f>
        <v>3</v>
      </c>
      <c r="BD6" s="76" t="str" cm="1">
        <f t="array" aca="1" ref="BD6" ca="1" xml:space="preserve"> INDIRECT( ADDRESS( ROW($F$2) + BD$2, COLUMN($F$2)) )</f>
        <v>b</v>
      </c>
      <c r="BE6" s="76" t="str" cm="1">
        <f t="array" aca="1" ref="BE6" ca="1" xml:space="preserve"> INDIRECT( ADDRESS( ROW($F$2) + BE$2, COLUMN($F$2)) )</f>
        <v>t</v>
      </c>
      <c r="BF6" s="76" t="str" cm="1">
        <f t="array" aca="1" ref="BF6" ca="1" xml:space="preserve"> INDIRECT( ADDRESS( ROW($F$2) + BF$2, COLUMN($F$2)) )</f>
        <v>g</v>
      </c>
      <c r="BG6" s="76" t="str" cm="1">
        <f t="array" aca="1" ref="BG6" ca="1" xml:space="preserve"> INDIRECT( ADDRESS( ROW($F$2) + BG$2, COLUMN($F$2)) )</f>
        <v>z</v>
      </c>
      <c r="BH6" s="76" t="str" cm="1">
        <f t="array" aca="1" ref="BH6" ca="1" xml:space="preserve"> INDIRECT( ADDRESS( ROW($F$2) + BH$2, COLUMN($F$2)) )</f>
        <v>6</v>
      </c>
      <c r="BI6" s="76" t="str" cm="1">
        <f t="array" aca="1" ref="BI6" ca="1" xml:space="preserve"> INDIRECT( ADDRESS( ROW($F$2) + BI$2, COLUMN($F$2)) )</f>
        <v>5</v>
      </c>
      <c r="BJ6" s="76" t="str" cm="1">
        <f t="array" aca="1" ref="BJ6" ca="1" xml:space="preserve"> INDIRECT( ADDRESS( ROW($F$2) + BJ$2, COLUMN($F$2)) )</f>
        <v>7</v>
      </c>
      <c r="BK6" s="76" cm="1">
        <f t="array" aca="1" ref="BK6" ca="1" xml:space="preserve"> INDIRECT( ADDRESS( ROW($F$2) + BK$2, COLUMN($F$2)) )</f>
        <v>0</v>
      </c>
    </row>
    <row r="7" spans="2:63">
      <c r="B7" s="52">
        <f t="shared" si="2"/>
        <v>5</v>
      </c>
      <c r="C7" s="53" t="s">
        <v>13</v>
      </c>
      <c r="D7" s="54" t="s">
        <v>14</v>
      </c>
      <c r="E7" s="55" t="s">
        <v>334</v>
      </c>
      <c r="F7" s="56" t="s">
        <v>194</v>
      </c>
    </row>
    <row r="8" spans="2:63">
      <c r="B8" s="57">
        <f t="shared" si="2"/>
        <v>6</v>
      </c>
      <c r="C8" s="20" t="s">
        <v>48</v>
      </c>
      <c r="D8" s="14" t="s">
        <v>49</v>
      </c>
      <c r="E8" s="15" t="s">
        <v>224</v>
      </c>
      <c r="F8" s="16" t="s">
        <v>117</v>
      </c>
    </row>
    <row r="9" spans="2:63">
      <c r="B9" s="57">
        <f t="shared" si="2"/>
        <v>7</v>
      </c>
      <c r="C9" s="20" t="s">
        <v>78</v>
      </c>
      <c r="D9" s="14" t="s">
        <v>79</v>
      </c>
      <c r="E9" s="15" t="s">
        <v>79</v>
      </c>
      <c r="F9" s="16" t="s">
        <v>195</v>
      </c>
    </row>
    <row r="10" spans="2:63">
      <c r="B10" s="58">
        <f t="shared" si="2"/>
        <v>8</v>
      </c>
      <c r="C10" s="59" t="s">
        <v>108</v>
      </c>
      <c r="D10" s="60" t="s">
        <v>109</v>
      </c>
      <c r="E10" s="61" t="s">
        <v>227</v>
      </c>
      <c r="F10" s="62" t="s">
        <v>63</v>
      </c>
    </row>
    <row r="11" spans="2:63">
      <c r="B11" s="18">
        <f t="shared" si="2"/>
        <v>9</v>
      </c>
      <c r="C11" s="20" t="s">
        <v>50</v>
      </c>
      <c r="D11" s="14" t="s">
        <v>51</v>
      </c>
      <c r="E11" s="15" t="s">
        <v>148</v>
      </c>
      <c r="F11" s="16" t="s">
        <v>35</v>
      </c>
    </row>
    <row r="12" spans="2:63">
      <c r="B12" s="18">
        <f t="shared" si="2"/>
        <v>10</v>
      </c>
      <c r="C12" s="20" t="s">
        <v>80</v>
      </c>
      <c r="D12" s="14" t="s">
        <v>149</v>
      </c>
      <c r="E12" s="15" t="s">
        <v>228</v>
      </c>
      <c r="F12" s="16" t="s">
        <v>68</v>
      </c>
    </row>
    <row r="13" spans="2:63">
      <c r="B13" s="18">
        <f t="shared" si="2"/>
        <v>11</v>
      </c>
      <c r="C13" s="20" t="s">
        <v>54</v>
      </c>
      <c r="D13" s="14" t="s">
        <v>148</v>
      </c>
      <c r="E13" s="15" t="s">
        <v>335</v>
      </c>
      <c r="F13" s="16" t="s">
        <v>186</v>
      </c>
    </row>
    <row r="14" spans="2:63">
      <c r="B14" s="18">
        <f t="shared" si="2"/>
        <v>12</v>
      </c>
      <c r="C14" s="20" t="s">
        <v>84</v>
      </c>
      <c r="D14" s="14" t="s">
        <v>150</v>
      </c>
      <c r="E14" s="65" t="s">
        <v>336</v>
      </c>
      <c r="F14" s="16" t="s">
        <v>189</v>
      </c>
    </row>
    <row r="15" spans="2:63">
      <c r="B15" s="52">
        <f t="shared" si="2"/>
        <v>13</v>
      </c>
      <c r="C15" s="53" t="s">
        <v>56</v>
      </c>
      <c r="D15" s="54" t="s">
        <v>57</v>
      </c>
      <c r="E15" s="55" t="s">
        <v>337</v>
      </c>
      <c r="F15" s="56" t="s">
        <v>38</v>
      </c>
    </row>
    <row r="16" spans="2:63">
      <c r="B16" s="57">
        <f t="shared" si="2"/>
        <v>14</v>
      </c>
      <c r="C16" s="20" t="s">
        <v>86</v>
      </c>
      <c r="D16" s="14" t="s">
        <v>157</v>
      </c>
      <c r="E16" s="15" t="s">
        <v>338</v>
      </c>
      <c r="F16" s="16" t="s">
        <v>79</v>
      </c>
    </row>
    <row r="17" spans="2:6">
      <c r="B17" s="57">
        <f t="shared" si="2"/>
        <v>15</v>
      </c>
      <c r="C17" s="20" t="s">
        <v>127</v>
      </c>
      <c r="D17" s="14" t="s">
        <v>156</v>
      </c>
      <c r="E17" s="15" t="s">
        <v>339</v>
      </c>
      <c r="F17" s="16" t="s">
        <v>111</v>
      </c>
    </row>
    <row r="18" spans="2:6">
      <c r="B18" s="58">
        <f t="shared" si="2"/>
        <v>16</v>
      </c>
      <c r="C18" s="59" t="s">
        <v>116</v>
      </c>
      <c r="D18" s="60" t="s">
        <v>158</v>
      </c>
      <c r="E18" s="61" t="s">
        <v>158</v>
      </c>
      <c r="F18" s="62" t="s">
        <v>200</v>
      </c>
    </row>
    <row r="19" spans="2:6">
      <c r="B19" s="18">
        <f t="shared" si="2"/>
        <v>17</v>
      </c>
      <c r="C19" s="20" t="s">
        <v>52</v>
      </c>
      <c r="D19" s="14" t="s">
        <v>152</v>
      </c>
      <c r="E19" s="15" t="s">
        <v>340</v>
      </c>
      <c r="F19" s="16" t="s">
        <v>36</v>
      </c>
    </row>
    <row r="20" spans="2:6">
      <c r="B20" s="18">
        <f t="shared" si="2"/>
        <v>18</v>
      </c>
      <c r="C20" s="20" t="s">
        <v>82</v>
      </c>
      <c r="D20" s="14" t="s">
        <v>154</v>
      </c>
      <c r="E20" s="15" t="s">
        <v>341</v>
      </c>
      <c r="F20" s="16" t="s">
        <v>198</v>
      </c>
    </row>
    <row r="21" spans="2:6">
      <c r="B21" s="18">
        <f t="shared" si="2"/>
        <v>19</v>
      </c>
      <c r="C21" s="20" t="s">
        <v>126</v>
      </c>
      <c r="D21" s="14" t="s">
        <v>153</v>
      </c>
      <c r="E21" s="15" t="s">
        <v>55</v>
      </c>
      <c r="F21" s="16" t="s">
        <v>197</v>
      </c>
    </row>
    <row r="22" spans="2:6">
      <c r="B22" s="18">
        <f t="shared" si="2"/>
        <v>20</v>
      </c>
      <c r="C22" s="20" t="s">
        <v>112</v>
      </c>
      <c r="D22" s="14" t="s">
        <v>155</v>
      </c>
      <c r="E22" s="15" t="s">
        <v>188</v>
      </c>
      <c r="F22" s="16" t="s">
        <v>199</v>
      </c>
    </row>
    <row r="23" spans="2:6">
      <c r="B23" s="47">
        <f t="shared" si="2"/>
        <v>21</v>
      </c>
      <c r="C23" s="48" t="s">
        <v>110</v>
      </c>
      <c r="D23" s="49" t="s">
        <v>151</v>
      </c>
      <c r="E23" s="50" t="s">
        <v>72</v>
      </c>
      <c r="F23" s="51" t="s">
        <v>196</v>
      </c>
    </row>
    <row r="24" spans="2:6">
      <c r="B24" s="63">
        <f t="shared" si="2"/>
        <v>22</v>
      </c>
      <c r="C24" s="53" t="s">
        <v>25</v>
      </c>
      <c r="D24" s="54" t="s">
        <v>159</v>
      </c>
      <c r="E24" s="55" t="s">
        <v>159</v>
      </c>
      <c r="F24" s="56" t="s">
        <v>201</v>
      </c>
    </row>
    <row r="25" spans="2:6">
      <c r="B25" s="18">
        <f t="shared" si="2"/>
        <v>23</v>
      </c>
      <c r="C25" s="20" t="s">
        <v>128</v>
      </c>
      <c r="D25" s="14" t="s">
        <v>160</v>
      </c>
      <c r="E25" s="15" t="s">
        <v>343</v>
      </c>
      <c r="F25" s="16" t="s">
        <v>59</v>
      </c>
    </row>
    <row r="26" spans="2:6">
      <c r="B26" s="18">
        <f t="shared" si="2"/>
        <v>24</v>
      </c>
      <c r="C26" s="20" t="s">
        <v>60</v>
      </c>
      <c r="D26" s="14" t="s">
        <v>161</v>
      </c>
      <c r="E26" s="15" t="s">
        <v>342</v>
      </c>
      <c r="F26" s="16" t="s">
        <v>40</v>
      </c>
    </row>
    <row r="27" spans="2:6">
      <c r="B27" s="18">
        <f t="shared" si="2"/>
        <v>25</v>
      </c>
      <c r="C27" s="20" t="s">
        <v>129</v>
      </c>
      <c r="D27" s="14" t="s">
        <v>162</v>
      </c>
      <c r="E27" s="15" t="s">
        <v>344</v>
      </c>
      <c r="F27" s="16" t="s">
        <v>51</v>
      </c>
    </row>
    <row r="28" spans="2:6">
      <c r="B28" s="18">
        <f t="shared" si="2"/>
        <v>26</v>
      </c>
      <c r="C28" s="20" t="s">
        <v>130</v>
      </c>
      <c r="D28" s="14" t="s">
        <v>91</v>
      </c>
      <c r="E28" s="15" t="s">
        <v>161</v>
      </c>
      <c r="F28" s="16" t="s">
        <v>91</v>
      </c>
    </row>
    <row r="29" spans="2:6">
      <c r="B29" s="18">
        <f t="shared" si="2"/>
        <v>27</v>
      </c>
      <c r="C29" s="20" t="s">
        <v>62</v>
      </c>
      <c r="D29" s="14" t="s">
        <v>163</v>
      </c>
      <c r="E29" s="15" t="s">
        <v>163</v>
      </c>
      <c r="F29" s="16" t="s">
        <v>41</v>
      </c>
    </row>
    <row r="30" spans="2:6">
      <c r="B30" s="64">
        <f t="shared" si="2"/>
        <v>28</v>
      </c>
      <c r="C30" s="59" t="s">
        <v>131</v>
      </c>
      <c r="D30" s="60" t="s">
        <v>164</v>
      </c>
      <c r="E30" s="61" t="s">
        <v>345</v>
      </c>
      <c r="F30" s="62" t="s">
        <v>202</v>
      </c>
    </row>
    <row r="31" spans="2:6">
      <c r="B31" s="63">
        <f t="shared" si="2"/>
        <v>29</v>
      </c>
      <c r="C31" s="53" t="s">
        <v>58</v>
      </c>
      <c r="D31" s="54" t="s">
        <v>176</v>
      </c>
      <c r="E31" s="55">
        <v>0</v>
      </c>
      <c r="F31" s="56" t="s">
        <v>39</v>
      </c>
    </row>
    <row r="32" spans="2:6">
      <c r="B32" s="18">
        <f t="shared" si="2"/>
        <v>30</v>
      </c>
      <c r="C32" s="20" t="s">
        <v>137</v>
      </c>
      <c r="D32" s="14" t="s">
        <v>177</v>
      </c>
      <c r="E32" s="15"/>
      <c r="F32" s="16" t="s">
        <v>115</v>
      </c>
    </row>
    <row r="33" spans="2:6">
      <c r="B33" s="18">
        <f t="shared" si="2"/>
        <v>31</v>
      </c>
      <c r="C33" s="20" t="s">
        <v>88</v>
      </c>
      <c r="D33" s="14" t="s">
        <v>178</v>
      </c>
      <c r="E33" s="15"/>
      <c r="F33" s="16" t="s">
        <v>72</v>
      </c>
    </row>
    <row r="34" spans="2:6">
      <c r="B34" s="64">
        <f t="shared" si="2"/>
        <v>32</v>
      </c>
      <c r="C34" s="59" t="s">
        <v>138</v>
      </c>
      <c r="D34" s="60" t="s">
        <v>179</v>
      </c>
      <c r="E34" s="61"/>
      <c r="F34" s="62" t="s">
        <v>139</v>
      </c>
    </row>
    <row r="35" spans="2:6">
      <c r="B35" s="18">
        <f t="shared" si="2"/>
        <v>33</v>
      </c>
      <c r="C35" s="20" t="s">
        <v>27</v>
      </c>
      <c r="D35" s="14" t="s">
        <v>165</v>
      </c>
      <c r="E35" s="15" t="s">
        <v>178</v>
      </c>
      <c r="F35" s="16" t="s">
        <v>203</v>
      </c>
    </row>
    <row r="36" spans="2:6">
      <c r="B36" s="18">
        <f t="shared" si="2"/>
        <v>34</v>
      </c>
      <c r="C36" s="20" t="s">
        <v>132</v>
      </c>
      <c r="D36" s="14" t="s">
        <v>166</v>
      </c>
      <c r="E36" s="15" t="s">
        <v>39</v>
      </c>
      <c r="F36" s="16" t="s">
        <v>109</v>
      </c>
    </row>
    <row r="37" spans="2:6">
      <c r="B37" s="18">
        <f t="shared" si="2"/>
        <v>35</v>
      </c>
      <c r="C37" s="20" t="s">
        <v>92</v>
      </c>
      <c r="D37" s="14" t="s">
        <v>167</v>
      </c>
      <c r="E37" s="15" t="s">
        <v>346</v>
      </c>
      <c r="F37" s="16" t="s">
        <v>74</v>
      </c>
    </row>
    <row r="38" spans="2:6">
      <c r="B38" s="18">
        <f t="shared" si="2"/>
        <v>36</v>
      </c>
      <c r="C38" s="20" t="s">
        <v>133</v>
      </c>
      <c r="D38" s="14" t="s">
        <v>168</v>
      </c>
      <c r="E38" s="15" t="s">
        <v>347</v>
      </c>
      <c r="F38" s="16" t="s">
        <v>204</v>
      </c>
    </row>
    <row r="39" spans="2:6">
      <c r="B39" s="18">
        <f t="shared" si="2"/>
        <v>37</v>
      </c>
      <c r="C39" s="20" t="s">
        <v>134</v>
      </c>
      <c r="D39" s="14" t="s">
        <v>169</v>
      </c>
      <c r="E39" s="15" t="s">
        <v>68</v>
      </c>
      <c r="F39" s="16" t="s">
        <v>205</v>
      </c>
    </row>
    <row r="40" spans="2:6">
      <c r="B40" s="18">
        <f t="shared" si="2"/>
        <v>38</v>
      </c>
      <c r="C40" s="20" t="s">
        <v>135</v>
      </c>
      <c r="D40" s="14" t="s">
        <v>170</v>
      </c>
      <c r="E40" s="15" t="s">
        <v>33</v>
      </c>
      <c r="F40" s="16" t="s">
        <v>77</v>
      </c>
    </row>
    <row r="41" spans="2:6">
      <c r="B41" s="18">
        <f t="shared" si="2"/>
        <v>39</v>
      </c>
      <c r="C41" s="20" t="s">
        <v>118</v>
      </c>
      <c r="D41" s="14" t="s">
        <v>146</v>
      </c>
      <c r="E41" s="15" t="s">
        <v>70</v>
      </c>
      <c r="F41" s="16" t="s">
        <v>206</v>
      </c>
    </row>
    <row r="42" spans="2:6">
      <c r="B42" s="18">
        <f t="shared" si="2"/>
        <v>40</v>
      </c>
      <c r="C42" s="20" t="s">
        <v>29</v>
      </c>
      <c r="D42" s="14" t="s">
        <v>171</v>
      </c>
      <c r="E42" s="15" t="s">
        <v>101</v>
      </c>
      <c r="F42" s="16" t="s">
        <v>12</v>
      </c>
    </row>
    <row r="43" spans="2:6">
      <c r="B43" s="18">
        <f t="shared" si="2"/>
        <v>41</v>
      </c>
      <c r="C43" s="20" t="s">
        <v>64</v>
      </c>
      <c r="D43" s="14" t="s">
        <v>172</v>
      </c>
      <c r="E43" s="15">
        <v>1</v>
      </c>
      <c r="F43" s="16" t="s">
        <v>207</v>
      </c>
    </row>
    <row r="44" spans="2:6">
      <c r="B44" s="18">
        <f t="shared" si="2"/>
        <v>42</v>
      </c>
      <c r="C44" s="20" t="s">
        <v>94</v>
      </c>
      <c r="D44" s="14" t="s">
        <v>173</v>
      </c>
      <c r="E44" s="15">
        <v>2</v>
      </c>
      <c r="F44" s="16" t="s">
        <v>208</v>
      </c>
    </row>
    <row r="45" spans="2:6">
      <c r="B45" s="18">
        <f t="shared" si="2"/>
        <v>43</v>
      </c>
      <c r="C45" s="20" t="s">
        <v>121</v>
      </c>
      <c r="D45" s="14" t="s">
        <v>174</v>
      </c>
      <c r="E45" s="15">
        <v>3</v>
      </c>
      <c r="F45" s="16" t="s">
        <v>209</v>
      </c>
    </row>
    <row r="46" spans="2:6">
      <c r="B46" s="18">
        <f t="shared" si="2"/>
        <v>44</v>
      </c>
      <c r="C46" s="20" t="s">
        <v>136</v>
      </c>
      <c r="D46" s="19" t="s">
        <v>175</v>
      </c>
      <c r="E46" s="15">
        <v>5</v>
      </c>
      <c r="F46" s="16" t="s">
        <v>210</v>
      </c>
    </row>
    <row r="47" spans="2:6">
      <c r="B47" s="18">
        <f t="shared" si="2"/>
        <v>45</v>
      </c>
      <c r="C47" s="20" t="s">
        <v>123</v>
      </c>
      <c r="D47" s="14"/>
      <c r="E47" s="15">
        <v>7</v>
      </c>
      <c r="F47" s="16" t="s">
        <v>89</v>
      </c>
    </row>
    <row r="48" spans="2:6">
      <c r="B48" s="63">
        <f t="shared" si="2"/>
        <v>46</v>
      </c>
      <c r="C48" s="53" t="s">
        <v>139</v>
      </c>
      <c r="D48" s="54">
        <v>1</v>
      </c>
      <c r="E48" s="55"/>
      <c r="F48" s="56" t="s">
        <v>211</v>
      </c>
    </row>
    <row r="49" spans="2:6">
      <c r="B49" s="18">
        <f t="shared" si="2"/>
        <v>47</v>
      </c>
      <c r="C49" s="20" t="s">
        <v>17</v>
      </c>
      <c r="D49" s="14">
        <v>2</v>
      </c>
      <c r="E49" s="15"/>
      <c r="F49" s="16" t="s">
        <v>212</v>
      </c>
    </row>
    <row r="50" spans="2:6">
      <c r="B50" s="18">
        <f t="shared" si="2"/>
        <v>48</v>
      </c>
      <c r="C50" s="20" t="s">
        <v>15</v>
      </c>
      <c r="D50" s="14">
        <v>3</v>
      </c>
      <c r="E50" s="15"/>
      <c r="F50" s="16" t="s">
        <v>107</v>
      </c>
    </row>
    <row r="51" spans="2:6">
      <c r="B51" s="18">
        <f t="shared" si="2"/>
        <v>49</v>
      </c>
      <c r="C51" s="20" t="s">
        <v>140</v>
      </c>
      <c r="D51" s="14" t="s">
        <v>180</v>
      </c>
      <c r="E51" s="15"/>
      <c r="F51" s="16" t="s">
        <v>14</v>
      </c>
    </row>
    <row r="52" spans="2:6">
      <c r="B52" s="18">
        <f t="shared" si="2"/>
        <v>50</v>
      </c>
      <c r="C52" s="20" t="s">
        <v>141</v>
      </c>
      <c r="D52" s="14" t="s">
        <v>181</v>
      </c>
      <c r="E52" s="15"/>
      <c r="F52" s="16" t="s">
        <v>55</v>
      </c>
    </row>
    <row r="53" spans="2:6">
      <c r="B53" s="18">
        <f t="shared" si="2"/>
        <v>51</v>
      </c>
      <c r="C53" s="20" t="s">
        <v>142</v>
      </c>
      <c r="D53" s="14" t="s">
        <v>182</v>
      </c>
      <c r="E53" s="15"/>
      <c r="F53" s="16" t="s">
        <v>188</v>
      </c>
    </row>
    <row r="54" spans="2:6">
      <c r="B54" s="18">
        <f t="shared" si="2"/>
        <v>52</v>
      </c>
      <c r="C54" s="20" t="s">
        <v>143</v>
      </c>
      <c r="D54" s="14" t="s">
        <v>183</v>
      </c>
      <c r="E54" s="15"/>
      <c r="F54" s="16" t="s">
        <v>213</v>
      </c>
    </row>
    <row r="55" spans="2:6">
      <c r="B55" s="18">
        <f t="shared" si="2"/>
        <v>53</v>
      </c>
      <c r="C55" s="20" t="s">
        <v>21</v>
      </c>
      <c r="D55" s="14">
        <v>5</v>
      </c>
      <c r="E55" s="15"/>
      <c r="F55" s="16" t="s">
        <v>214</v>
      </c>
    </row>
    <row r="56" spans="2:6">
      <c r="B56" s="18">
        <f t="shared" si="2"/>
        <v>54</v>
      </c>
      <c r="C56" s="20" t="s">
        <v>19</v>
      </c>
      <c r="D56" s="14">
        <v>7</v>
      </c>
      <c r="E56" s="15"/>
      <c r="F56" s="16" t="s">
        <v>215</v>
      </c>
    </row>
    <row r="57" spans="2:6">
      <c r="B57" s="64">
        <f t="shared" si="2"/>
        <v>55</v>
      </c>
      <c r="C57" s="59" t="s">
        <v>144</v>
      </c>
      <c r="D57" s="60">
        <v>8</v>
      </c>
      <c r="E57" s="61"/>
      <c r="F57" s="6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8A5B-ABCA-5D46-8ADF-3B01C177CDB6}">
  <dimension ref="A1:BE56"/>
  <sheetViews>
    <sheetView showFormulas="1" topLeftCell="AF10" workbookViewId="0">
      <pane ySplit="7" topLeftCell="A17" activePane="bottomLeft" state="frozen"/>
      <selection activeCell="A10" sqref="A10"/>
      <selection pane="bottomLeft" activeCell="B12" sqref="B12:AN12"/>
    </sheetView>
  </sheetViews>
  <sheetFormatPr baseColWidth="10" defaultRowHeight="13"/>
  <cols>
    <col min="1" max="1" width="3.59765625" style="234" customWidth="1"/>
    <col min="2" max="2" width="11.19921875" style="234" customWidth="1"/>
    <col min="3" max="45" width="8.796875" style="234" customWidth="1"/>
    <col min="46" max="57" width="30.796875" style="234" bestFit="1" customWidth="1"/>
    <col min="58" max="16384" width="11" style="234"/>
  </cols>
  <sheetData>
    <row r="1" spans="1:57" ht="17" customHeight="1" thickBo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233"/>
      <c r="AR1" s="233"/>
      <c r="AS1" s="184"/>
      <c r="AT1" s="184"/>
      <c r="AU1" s="184"/>
    </row>
    <row r="2" spans="1:57" s="249" customFormat="1" ht="36" customHeight="1">
      <c r="A2" s="235"/>
      <c r="B2" s="236" t="s">
        <v>0</v>
      </c>
      <c r="C2" s="238"/>
      <c r="D2" s="236" t="s">
        <v>1</v>
      </c>
      <c r="E2" s="237"/>
      <c r="F2" s="238"/>
      <c r="G2" s="239" t="s">
        <v>2</v>
      </c>
      <c r="H2" s="240"/>
      <c r="I2" s="241"/>
      <c r="J2" s="239" t="s">
        <v>3</v>
      </c>
      <c r="K2" s="240"/>
      <c r="L2" s="241"/>
      <c r="M2" s="239">
        <v>0.05</v>
      </c>
      <c r="N2" s="240"/>
      <c r="O2" s="241"/>
      <c r="P2" s="239" t="s">
        <v>4</v>
      </c>
      <c r="Q2" s="240"/>
      <c r="R2" s="241"/>
      <c r="S2" s="239" t="s">
        <v>5</v>
      </c>
      <c r="T2" s="240"/>
      <c r="U2" s="241"/>
      <c r="V2" s="242" t="s">
        <v>6</v>
      </c>
      <c r="W2" s="243"/>
      <c r="X2" s="244"/>
      <c r="Y2" s="242" t="s">
        <v>7</v>
      </c>
      <c r="Z2" s="243"/>
      <c r="AA2" s="244"/>
      <c r="AB2" s="242" t="s">
        <v>8</v>
      </c>
      <c r="AC2" s="243"/>
      <c r="AD2" s="244"/>
      <c r="AE2" s="245" t="s">
        <v>9</v>
      </c>
      <c r="AF2" s="246"/>
      <c r="AG2" s="247"/>
      <c r="AH2" s="245" t="s">
        <v>10</v>
      </c>
      <c r="AI2" s="246"/>
      <c r="AJ2" s="247"/>
      <c r="AK2" s="235"/>
      <c r="AL2" s="235"/>
      <c r="AM2" s="235"/>
      <c r="AN2" s="235"/>
      <c r="AO2" s="235"/>
      <c r="AP2" s="235"/>
      <c r="AQ2" s="248"/>
      <c r="AR2" s="248"/>
      <c r="AS2" s="235"/>
      <c r="AT2" s="235"/>
      <c r="AU2" s="235"/>
    </row>
    <row r="3" spans="1:57" ht="42" customHeight="1" thickBot="1">
      <c r="A3" s="184"/>
      <c r="B3" s="267" t="s">
        <v>11</v>
      </c>
      <c r="C3" s="187" t="s">
        <v>12</v>
      </c>
      <c r="D3" s="185" t="s">
        <v>13</v>
      </c>
      <c r="E3" s="186"/>
      <c r="F3" s="187" t="s">
        <v>14</v>
      </c>
      <c r="G3" s="250" t="s">
        <v>15</v>
      </c>
      <c r="H3" s="251"/>
      <c r="I3" s="190" t="s">
        <v>16</v>
      </c>
      <c r="J3" s="250" t="s">
        <v>17</v>
      </c>
      <c r="K3" s="251"/>
      <c r="L3" s="190" t="s">
        <v>18</v>
      </c>
      <c r="M3" s="250" t="s">
        <v>19</v>
      </c>
      <c r="N3" s="251"/>
      <c r="O3" s="190" t="s">
        <v>20</v>
      </c>
      <c r="P3" s="250" t="s">
        <v>21</v>
      </c>
      <c r="Q3" s="251"/>
      <c r="R3" s="190" t="s">
        <v>22</v>
      </c>
      <c r="S3" s="250" t="s">
        <v>23</v>
      </c>
      <c r="T3" s="251"/>
      <c r="U3" s="190" t="s">
        <v>24</v>
      </c>
      <c r="V3" s="191" t="s">
        <v>25</v>
      </c>
      <c r="W3" s="192"/>
      <c r="X3" s="193" t="s">
        <v>26</v>
      </c>
      <c r="Y3" s="191" t="s">
        <v>27</v>
      </c>
      <c r="Z3" s="192"/>
      <c r="AA3" s="193" t="s">
        <v>28</v>
      </c>
      <c r="AB3" s="191" t="s">
        <v>29</v>
      </c>
      <c r="AC3" s="192"/>
      <c r="AD3" s="193" t="s">
        <v>30</v>
      </c>
      <c r="AE3" s="191" t="s">
        <v>31</v>
      </c>
      <c r="AF3" s="192"/>
      <c r="AG3" s="193" t="s">
        <v>32</v>
      </c>
      <c r="AH3" s="191"/>
      <c r="AI3" s="192"/>
      <c r="AJ3" s="194"/>
      <c r="AK3" s="184"/>
      <c r="AL3" s="184"/>
      <c r="AM3" s="184"/>
      <c r="AN3" s="184"/>
      <c r="AO3" s="184"/>
      <c r="AP3" s="184"/>
      <c r="AQ3" s="233"/>
      <c r="AR3" s="233"/>
      <c r="AS3" s="184"/>
      <c r="AT3" s="184"/>
      <c r="AU3" s="184"/>
    </row>
    <row r="4" spans="1:57" s="249" customFormat="1" ht="36" customHeight="1">
      <c r="A4" s="235"/>
      <c r="B4" s="235"/>
      <c r="C4" s="237"/>
      <c r="D4" s="238"/>
      <c r="E4" s="236" t="s">
        <v>34</v>
      </c>
      <c r="F4" s="237"/>
      <c r="G4" s="238"/>
      <c r="H4" s="236" t="s">
        <v>35</v>
      </c>
      <c r="I4" s="237"/>
      <c r="J4" s="238"/>
      <c r="K4" s="236" t="s">
        <v>36</v>
      </c>
      <c r="L4" s="237"/>
      <c r="M4" s="238"/>
      <c r="N4" s="236" t="s">
        <v>37</v>
      </c>
      <c r="O4" s="237"/>
      <c r="P4" s="238"/>
      <c r="Q4" s="236" t="s">
        <v>38</v>
      </c>
      <c r="R4" s="237"/>
      <c r="S4" s="238"/>
      <c r="T4" s="242" t="s">
        <v>39</v>
      </c>
      <c r="U4" s="243"/>
      <c r="V4" s="244"/>
      <c r="W4" s="242" t="s">
        <v>40</v>
      </c>
      <c r="X4" s="243"/>
      <c r="Y4" s="244"/>
      <c r="Z4" s="242" t="s">
        <v>41</v>
      </c>
      <c r="AA4" s="243"/>
      <c r="AB4" s="244"/>
      <c r="AC4" s="242" t="s">
        <v>42</v>
      </c>
      <c r="AD4" s="243"/>
      <c r="AE4" s="244"/>
      <c r="AF4" s="242" t="s">
        <v>43</v>
      </c>
      <c r="AG4" s="243"/>
      <c r="AH4" s="244"/>
      <c r="AI4" s="242" t="s">
        <v>44</v>
      </c>
      <c r="AJ4" s="243"/>
      <c r="AK4" s="244"/>
      <c r="AL4" s="245" t="s">
        <v>45</v>
      </c>
      <c r="AM4" s="246"/>
      <c r="AN4" s="247"/>
      <c r="AO4" s="235"/>
      <c r="AP4" s="235"/>
      <c r="AQ4" s="248"/>
      <c r="AR4" s="248"/>
      <c r="AS4" s="235"/>
      <c r="AT4" s="235"/>
      <c r="AU4" s="235"/>
    </row>
    <row r="5" spans="1:57" ht="42" customHeight="1" thickBot="1">
      <c r="A5" s="184"/>
      <c r="B5" s="184"/>
      <c r="C5" s="268"/>
      <c r="D5" s="187" t="s">
        <v>47</v>
      </c>
      <c r="E5" s="185" t="s">
        <v>48</v>
      </c>
      <c r="F5" s="186"/>
      <c r="G5" s="187" t="s">
        <v>49</v>
      </c>
      <c r="H5" s="185" t="s">
        <v>50</v>
      </c>
      <c r="I5" s="186"/>
      <c r="J5" s="187" t="s">
        <v>51</v>
      </c>
      <c r="K5" s="185" t="s">
        <v>52</v>
      </c>
      <c r="L5" s="186"/>
      <c r="M5" s="187" t="s">
        <v>53</v>
      </c>
      <c r="N5" s="185" t="s">
        <v>54</v>
      </c>
      <c r="O5" s="186"/>
      <c r="P5" s="187" t="s">
        <v>55</v>
      </c>
      <c r="Q5" s="185" t="s">
        <v>56</v>
      </c>
      <c r="R5" s="186"/>
      <c r="S5" s="187" t="s">
        <v>57</v>
      </c>
      <c r="T5" s="191" t="s">
        <v>58</v>
      </c>
      <c r="U5" s="192"/>
      <c r="V5" s="193" t="s">
        <v>59</v>
      </c>
      <c r="W5" s="191" t="s">
        <v>60</v>
      </c>
      <c r="X5" s="192"/>
      <c r="Y5" s="193" t="s">
        <v>61</v>
      </c>
      <c r="Z5" s="191" t="s">
        <v>62</v>
      </c>
      <c r="AA5" s="192"/>
      <c r="AB5" s="193" t="s">
        <v>63</v>
      </c>
      <c r="AC5" s="191" t="s">
        <v>64</v>
      </c>
      <c r="AD5" s="192"/>
      <c r="AE5" s="193" t="s">
        <v>65</v>
      </c>
      <c r="AF5" s="191"/>
      <c r="AG5" s="192"/>
      <c r="AH5" s="194"/>
      <c r="AI5" s="191"/>
      <c r="AJ5" s="192"/>
      <c r="AK5" s="194"/>
      <c r="AL5" s="191"/>
      <c r="AM5" s="192"/>
      <c r="AN5" s="194"/>
      <c r="AO5" s="184"/>
      <c r="AP5" s="184"/>
      <c r="AQ5" s="233"/>
      <c r="AR5" s="233"/>
      <c r="AS5" s="184"/>
      <c r="AT5" s="184"/>
      <c r="AU5" s="184"/>
    </row>
    <row r="6" spans="1:57" s="249" customFormat="1" ht="36" customHeight="1">
      <c r="A6" s="235"/>
      <c r="B6" s="235"/>
      <c r="C6" s="236" t="s">
        <v>66</v>
      </c>
      <c r="D6" s="237"/>
      <c r="E6" s="238"/>
      <c r="F6" s="236" t="s">
        <v>67</v>
      </c>
      <c r="G6" s="237"/>
      <c r="H6" s="238"/>
      <c r="I6" s="236" t="s">
        <v>68</v>
      </c>
      <c r="J6" s="237"/>
      <c r="K6" s="238"/>
      <c r="L6" s="236" t="s">
        <v>69</v>
      </c>
      <c r="M6" s="237"/>
      <c r="N6" s="238"/>
      <c r="O6" s="236" t="s">
        <v>70</v>
      </c>
      <c r="P6" s="237"/>
      <c r="Q6" s="238"/>
      <c r="R6" s="236" t="s">
        <v>71</v>
      </c>
      <c r="S6" s="237"/>
      <c r="T6" s="238"/>
      <c r="U6" s="242" t="s">
        <v>72</v>
      </c>
      <c r="V6" s="243"/>
      <c r="W6" s="244"/>
      <c r="X6" s="242" t="s">
        <v>73</v>
      </c>
      <c r="Y6" s="243"/>
      <c r="Z6" s="244"/>
      <c r="AA6" s="242" t="s">
        <v>74</v>
      </c>
      <c r="AB6" s="243"/>
      <c r="AC6" s="244"/>
      <c r="AD6" s="242" t="s">
        <v>75</v>
      </c>
      <c r="AE6" s="243"/>
      <c r="AF6" s="244"/>
      <c r="AG6" s="245" t="s">
        <v>76</v>
      </c>
      <c r="AH6" s="246"/>
      <c r="AI6" s="247"/>
      <c r="AJ6" s="235"/>
      <c r="AK6" s="235"/>
      <c r="AL6" s="235"/>
      <c r="AM6" s="235"/>
      <c r="AN6" s="235"/>
      <c r="AO6" s="235"/>
      <c r="AP6" s="235"/>
      <c r="AQ6" s="248"/>
      <c r="AR6" s="248"/>
      <c r="AS6" s="235"/>
      <c r="AT6" s="235"/>
      <c r="AU6" s="235"/>
    </row>
    <row r="7" spans="1:57" ht="42" customHeight="1" thickBot="1">
      <c r="A7" s="184"/>
      <c r="B7" s="184"/>
      <c r="C7" s="185" t="s">
        <v>66</v>
      </c>
      <c r="D7" s="186"/>
      <c r="E7" s="187" t="s">
        <v>77</v>
      </c>
      <c r="F7" s="185" t="s">
        <v>78</v>
      </c>
      <c r="G7" s="186"/>
      <c r="H7" s="187" t="s">
        <v>79</v>
      </c>
      <c r="I7" s="185" t="s">
        <v>80</v>
      </c>
      <c r="J7" s="186"/>
      <c r="K7" s="187" t="s">
        <v>81</v>
      </c>
      <c r="L7" s="185" t="s">
        <v>82</v>
      </c>
      <c r="M7" s="186"/>
      <c r="N7" s="187" t="s">
        <v>83</v>
      </c>
      <c r="O7" s="185" t="s">
        <v>84</v>
      </c>
      <c r="P7" s="186"/>
      <c r="Q7" s="187" t="s">
        <v>85</v>
      </c>
      <c r="R7" s="185" t="s">
        <v>86</v>
      </c>
      <c r="S7" s="186"/>
      <c r="T7" s="187" t="s">
        <v>87</v>
      </c>
      <c r="U7" s="191" t="s">
        <v>88</v>
      </c>
      <c r="V7" s="192"/>
      <c r="W7" s="193" t="s">
        <v>89</v>
      </c>
      <c r="X7" s="191" t="s">
        <v>90</v>
      </c>
      <c r="Y7" s="192"/>
      <c r="Z7" s="193" t="s">
        <v>91</v>
      </c>
      <c r="AA7" s="191" t="s">
        <v>92</v>
      </c>
      <c r="AB7" s="192"/>
      <c r="AC7" s="193" t="s">
        <v>93</v>
      </c>
      <c r="AD7" s="191" t="s">
        <v>94</v>
      </c>
      <c r="AE7" s="192"/>
      <c r="AF7" s="193" t="s">
        <v>95</v>
      </c>
      <c r="AG7" s="191"/>
      <c r="AH7" s="192"/>
      <c r="AI7" s="194"/>
      <c r="AJ7" s="184"/>
      <c r="AK7" s="184"/>
      <c r="AL7" s="184"/>
      <c r="AM7" s="184"/>
      <c r="AN7" s="184"/>
      <c r="AO7" s="184"/>
      <c r="AP7" s="184"/>
      <c r="AQ7" s="233"/>
      <c r="AR7" s="233"/>
      <c r="AS7" s="184"/>
      <c r="AT7" s="184"/>
      <c r="AU7" s="184"/>
    </row>
    <row r="8" spans="1:57" s="249" customFormat="1" ht="36" customHeight="1">
      <c r="A8" s="235"/>
      <c r="B8" s="235"/>
      <c r="C8" s="235"/>
      <c r="D8" s="236" t="s">
        <v>96</v>
      </c>
      <c r="E8" s="237"/>
      <c r="F8" s="238"/>
      <c r="G8" s="236" t="s">
        <v>97</v>
      </c>
      <c r="H8" s="237"/>
      <c r="I8" s="238"/>
      <c r="J8" s="236" t="s">
        <v>98</v>
      </c>
      <c r="K8" s="237"/>
      <c r="L8" s="238"/>
      <c r="M8" s="236" t="s">
        <v>99</v>
      </c>
      <c r="N8" s="237"/>
      <c r="O8" s="238"/>
      <c r="P8" s="236" t="s">
        <v>100</v>
      </c>
      <c r="Q8" s="237"/>
      <c r="R8" s="238"/>
      <c r="S8" s="236" t="s">
        <v>101</v>
      </c>
      <c r="T8" s="237"/>
      <c r="U8" s="238"/>
      <c r="V8" s="242" t="s">
        <v>102</v>
      </c>
      <c r="W8" s="243"/>
      <c r="X8" s="244"/>
      <c r="Y8" s="242" t="s">
        <v>103</v>
      </c>
      <c r="Z8" s="243"/>
      <c r="AA8" s="244"/>
      <c r="AB8" s="242" t="s">
        <v>104</v>
      </c>
      <c r="AC8" s="243"/>
      <c r="AD8" s="244"/>
      <c r="AE8" s="245" t="s">
        <v>105</v>
      </c>
      <c r="AF8" s="246"/>
      <c r="AG8" s="247"/>
      <c r="AH8" s="235"/>
      <c r="AI8" s="235"/>
      <c r="AJ8" s="235"/>
      <c r="AK8" s="235"/>
      <c r="AL8" s="235"/>
      <c r="AM8" s="235"/>
      <c r="AN8" s="235"/>
      <c r="AO8" s="235"/>
      <c r="AP8" s="235"/>
      <c r="AQ8" s="248"/>
      <c r="AR8" s="248"/>
      <c r="AS8" s="235"/>
      <c r="AT8" s="235"/>
      <c r="AU8" s="235"/>
    </row>
    <row r="9" spans="1:57" ht="42" customHeight="1" thickBot="1">
      <c r="A9" s="184"/>
      <c r="B9" s="184"/>
      <c r="C9" s="184"/>
      <c r="D9" s="185" t="s">
        <v>106</v>
      </c>
      <c r="E9" s="186"/>
      <c r="F9" s="187" t="s">
        <v>107</v>
      </c>
      <c r="G9" s="185" t="s">
        <v>108</v>
      </c>
      <c r="H9" s="186"/>
      <c r="I9" s="187" t="s">
        <v>109</v>
      </c>
      <c r="J9" s="185" t="s">
        <v>110</v>
      </c>
      <c r="K9" s="186"/>
      <c r="L9" s="187" t="s">
        <v>111</v>
      </c>
      <c r="M9" s="185" t="s">
        <v>112</v>
      </c>
      <c r="N9" s="186"/>
      <c r="O9" s="187" t="s">
        <v>113</v>
      </c>
      <c r="P9" s="196" t="s">
        <v>114</v>
      </c>
      <c r="Q9" s="197"/>
      <c r="R9" s="187" t="s">
        <v>115</v>
      </c>
      <c r="S9" s="185" t="s">
        <v>116</v>
      </c>
      <c r="T9" s="186"/>
      <c r="U9" s="187" t="s">
        <v>117</v>
      </c>
      <c r="V9" s="191" t="s">
        <v>118</v>
      </c>
      <c r="W9" s="192"/>
      <c r="X9" s="193" t="s">
        <v>77</v>
      </c>
      <c r="Y9" s="198" t="s">
        <v>119</v>
      </c>
      <c r="Z9" s="199"/>
      <c r="AA9" s="193" t="s">
        <v>120</v>
      </c>
      <c r="AB9" s="191" t="s">
        <v>121</v>
      </c>
      <c r="AC9" s="192"/>
      <c r="AD9" s="193" t="s">
        <v>122</v>
      </c>
      <c r="AE9" s="191" t="s">
        <v>123</v>
      </c>
      <c r="AF9" s="192"/>
      <c r="AG9" s="193" t="s">
        <v>85</v>
      </c>
      <c r="AH9" s="184"/>
      <c r="AI9" s="184"/>
      <c r="AJ9" s="184"/>
      <c r="AK9" s="184"/>
      <c r="AL9" s="184"/>
      <c r="AM9" s="184"/>
      <c r="AN9" s="184"/>
      <c r="AO9" s="184"/>
      <c r="AP9" s="184"/>
      <c r="AQ9" s="233"/>
      <c r="AR9" s="233"/>
      <c r="AS9" s="184"/>
      <c r="AT9" s="184"/>
      <c r="AU9" s="184"/>
    </row>
    <row r="10" spans="1:57" ht="26">
      <c r="A10" s="184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233"/>
      <c r="AR10" s="233"/>
      <c r="AS10" s="184"/>
      <c r="AT10" s="184"/>
      <c r="AU10" s="184"/>
    </row>
    <row r="11" spans="1:57" s="252" customFormat="1" ht="25">
      <c r="A11" s="200"/>
      <c r="B11" s="269" t="s">
        <v>124</v>
      </c>
      <c r="C11" s="202" t="e" cm="1">
        <f t="array" ref="C11" xml:space="preserve"> COLUMN() - COLUMN(#REF!)</f>
        <v>#REF!</v>
      </c>
      <c r="D11" s="202" t="e" cm="1">
        <f t="array" ref="D11" xml:space="preserve"> COLUMN() - COLUMN(#REF!)</f>
        <v>#REF!</v>
      </c>
      <c r="E11" s="202" t="e" cm="1">
        <f t="array" ref="E11" xml:space="preserve"> COLUMN() - COLUMN(#REF!)</f>
        <v>#REF!</v>
      </c>
      <c r="F11" s="202" t="e" cm="1">
        <f t="array" ref="F11" xml:space="preserve"> COLUMN() - COLUMN(#REF!)</f>
        <v>#REF!</v>
      </c>
      <c r="G11" s="202" t="e" cm="1">
        <f t="array" ref="G11" xml:space="preserve"> COLUMN() - COLUMN(#REF!)</f>
        <v>#REF!</v>
      </c>
      <c r="H11" s="202" t="e" cm="1">
        <f t="array" ref="H11" xml:space="preserve"> COLUMN() - COLUMN(#REF!)</f>
        <v>#REF!</v>
      </c>
      <c r="I11" s="202" t="e" cm="1">
        <f t="array" ref="I11" xml:space="preserve"> COLUMN() - COLUMN(#REF!)</f>
        <v>#REF!</v>
      </c>
      <c r="J11" s="202" t="e" cm="1">
        <f t="array" ref="J11" xml:space="preserve"> COLUMN() - COLUMN(#REF!)</f>
        <v>#REF!</v>
      </c>
      <c r="K11" s="202" t="e" cm="1">
        <f t="array" ref="K11" xml:space="preserve"> COLUMN() - COLUMN(#REF!)</f>
        <v>#REF!</v>
      </c>
      <c r="L11" s="202" t="e" cm="1">
        <f t="array" ref="L11" xml:space="preserve"> COLUMN() - COLUMN(#REF!)</f>
        <v>#REF!</v>
      </c>
      <c r="M11" s="202" t="e" cm="1">
        <f t="array" ref="M11" xml:space="preserve"> COLUMN() - COLUMN(#REF!)</f>
        <v>#REF!</v>
      </c>
      <c r="N11" s="202" t="e" cm="1">
        <f t="array" ref="N11" xml:space="preserve"> COLUMN() - COLUMN(#REF!)</f>
        <v>#REF!</v>
      </c>
      <c r="O11" s="202" t="e" cm="1">
        <f t="array" ref="O11" xml:space="preserve"> COLUMN() - COLUMN(#REF!)</f>
        <v>#REF!</v>
      </c>
      <c r="P11" s="202" t="e" cm="1">
        <f t="array" ref="P11" xml:space="preserve"> COLUMN() - COLUMN(#REF!)</f>
        <v>#REF!</v>
      </c>
      <c r="Q11" s="202" t="e" cm="1">
        <f t="array" ref="Q11" xml:space="preserve"> COLUMN() - COLUMN(#REF!)</f>
        <v>#REF!</v>
      </c>
      <c r="R11" s="202" t="e" cm="1">
        <f t="array" ref="R11" xml:space="preserve"> COLUMN() - COLUMN(#REF!)</f>
        <v>#REF!</v>
      </c>
      <c r="S11" s="202" t="e" cm="1">
        <f t="array" ref="S11" xml:space="preserve"> COLUMN() - COLUMN(#REF!)</f>
        <v>#REF!</v>
      </c>
      <c r="T11" s="202" t="e" cm="1">
        <f t="array" ref="T11" xml:space="preserve"> COLUMN() - COLUMN(#REF!)</f>
        <v>#REF!</v>
      </c>
      <c r="U11" s="202" t="e" cm="1">
        <f t="array" ref="U11" xml:space="preserve"> COLUMN() - COLUMN(#REF!)</f>
        <v>#REF!</v>
      </c>
      <c r="V11" s="202" t="e" cm="1">
        <f t="array" ref="V11" xml:space="preserve"> COLUMN() - COLUMN(#REF!)</f>
        <v>#REF!</v>
      </c>
      <c r="W11" s="202" t="e" cm="1">
        <f t="array" ref="W11" xml:space="preserve"> COLUMN() - COLUMN(#REF!)</f>
        <v>#REF!</v>
      </c>
      <c r="X11" s="202" t="e" cm="1">
        <f t="array" ref="X11" xml:space="preserve"> COLUMN() - COLUMN(#REF!)</f>
        <v>#REF!</v>
      </c>
      <c r="Y11" s="202" t="e" cm="1">
        <f t="array" ref="Y11" xml:space="preserve"> COLUMN() - COLUMN(#REF!)</f>
        <v>#REF!</v>
      </c>
      <c r="Z11" s="202" t="e" cm="1">
        <f t="array" ref="Z11" xml:space="preserve"> COLUMN() - COLUMN(#REF!)</f>
        <v>#REF!</v>
      </c>
      <c r="AA11" s="202" t="e" cm="1">
        <f t="array" ref="AA11" xml:space="preserve"> COLUMN() - COLUMN(#REF!)</f>
        <v>#REF!</v>
      </c>
      <c r="AB11" s="202" t="e" cm="1">
        <f t="array" ref="AB11" xml:space="preserve"> COLUMN() - COLUMN(#REF!)</f>
        <v>#REF!</v>
      </c>
      <c r="AC11" s="202" t="e" cm="1">
        <f t="array" ref="AC11" xml:space="preserve"> COLUMN() - COLUMN(#REF!)</f>
        <v>#REF!</v>
      </c>
      <c r="AD11" s="202" t="e" cm="1">
        <f t="array" ref="AD11" xml:space="preserve"> COLUMN() - COLUMN(#REF!)</f>
        <v>#REF!</v>
      </c>
      <c r="AE11" s="202" t="e" cm="1">
        <f t="array" ref="AE11" xml:space="preserve"> COLUMN() - COLUMN(#REF!)</f>
        <v>#REF!</v>
      </c>
      <c r="AF11" s="202" t="e" cm="1">
        <f t="array" ref="AF11" xml:space="preserve"> COLUMN() - COLUMN(#REF!)</f>
        <v>#REF!</v>
      </c>
      <c r="AG11" s="202" t="e" cm="1">
        <f t="array" ref="AG11" xml:space="preserve"> COLUMN() - COLUMN(#REF!)</f>
        <v>#REF!</v>
      </c>
      <c r="AH11" s="202" t="e" cm="1">
        <f t="array" ref="AH11" xml:space="preserve"> COLUMN() - COLUMN(#REF!)</f>
        <v>#REF!</v>
      </c>
      <c r="AI11" s="202" t="e" cm="1">
        <f t="array" ref="AI11" xml:space="preserve"> COLUMN() - COLUMN(#REF!)</f>
        <v>#REF!</v>
      </c>
      <c r="AJ11" s="202" t="e" cm="1">
        <f t="array" ref="AJ11" xml:space="preserve"> COLUMN() - COLUMN(#REF!)</f>
        <v>#REF!</v>
      </c>
      <c r="AK11" s="202" t="e" cm="1">
        <f t="array" ref="AK11" xml:space="preserve"> COLUMN() - COLUMN(#REF!)</f>
        <v>#REF!</v>
      </c>
      <c r="AL11" s="202" t="e" cm="1">
        <f t="array" ref="AL11" xml:space="preserve"> COLUMN() - COLUMN(#REF!)</f>
        <v>#REF!</v>
      </c>
      <c r="AM11" s="202" t="e" cm="1">
        <f t="array" ref="AM11" xml:space="preserve"> COLUMN() - COLUMN(#REF!)</f>
        <v>#REF!</v>
      </c>
      <c r="AN11" s="202" t="e" cm="1">
        <f t="array" ref="AN11" xml:space="preserve"> COLUMN() - COLUMN(#REF!)</f>
        <v>#REF!</v>
      </c>
      <c r="AO11" s="202" t="e" cm="1">
        <f t="array" ref="AO11" xml:space="preserve"> COLUMN() - COLUMN(#REF!)</f>
        <v>#REF!</v>
      </c>
      <c r="AP11" s="202" t="e" cm="1">
        <f t="array" ref="AP11" xml:space="preserve"> COLUMN() - COLUMN(#REF!)</f>
        <v>#REF!</v>
      </c>
      <c r="AQ11" s="202" t="e" cm="1">
        <f t="array" ref="AQ11" xml:space="preserve"> COLUMN() - COLUMN(#REF!)</f>
        <v>#REF!</v>
      </c>
      <c r="AR11" s="202" t="e" cm="1">
        <f t="array" ref="AR11" xml:space="preserve"> COLUMN() - COLUMN(#REF!)</f>
        <v>#REF!</v>
      </c>
      <c r="AS11" s="202" t="e" cm="1">
        <f t="array" ref="AS11" xml:space="preserve"> COLUMN() - COLUMN(#REF!)</f>
        <v>#REF!</v>
      </c>
      <c r="AT11" s="202" t="e" cm="1">
        <f t="array" ref="AT11" xml:space="preserve"> COLUMN() - COLUMN(#REF!)</f>
        <v>#REF!</v>
      </c>
      <c r="AU11" s="202" t="e" cm="1">
        <f t="array" ref="AU11" xml:space="preserve"> COLUMN() - COLUMN(#REF!)</f>
        <v>#REF!</v>
      </c>
      <c r="AV11" s="202" t="e" cm="1">
        <f t="array" ref="AV11" xml:space="preserve"> COLUMN() - COLUMN(#REF!)</f>
        <v>#REF!</v>
      </c>
      <c r="AW11" s="202" t="e" cm="1">
        <f t="array" ref="AW11" xml:space="preserve"> COLUMN() - COLUMN(#REF!)</f>
        <v>#REF!</v>
      </c>
      <c r="AX11" s="202" t="e" cm="1">
        <f t="array" ref="AX11" xml:space="preserve"> COLUMN() - COLUMN(#REF!)</f>
        <v>#REF!</v>
      </c>
      <c r="AY11" s="202" t="e" cm="1">
        <f t="array" ref="AY11" xml:space="preserve"> COLUMN() - COLUMN(#REF!)</f>
        <v>#REF!</v>
      </c>
      <c r="AZ11" s="202" t="e" cm="1">
        <f t="array" ref="AZ11" xml:space="preserve"> COLUMN() - COLUMN(#REF!)</f>
        <v>#REF!</v>
      </c>
      <c r="BA11" s="202" t="e" cm="1">
        <f t="array" ref="BA11" xml:space="preserve"> COLUMN() - COLUMN(#REF!)</f>
        <v>#REF!</v>
      </c>
      <c r="BB11" s="202" t="e" cm="1">
        <f t="array" ref="BB11" xml:space="preserve"> COLUMN() - COLUMN(#REF!)</f>
        <v>#REF!</v>
      </c>
      <c r="BC11" s="202" t="e" cm="1">
        <f t="array" ref="BC11" xml:space="preserve"> COLUMN() - COLUMN(#REF!)</f>
        <v>#REF!</v>
      </c>
      <c r="BD11" s="202" t="e" cm="1">
        <f t="array" ref="BD11" xml:space="preserve"> COLUMN() - COLUMN(#REF!)</f>
        <v>#REF!</v>
      </c>
      <c r="BE11" s="202" t="e" cm="1">
        <f t="array" ref="BE11" xml:space="preserve"> COLUMN() - COLUMN(#REF!)</f>
        <v>#REF!</v>
      </c>
    </row>
    <row r="12" spans="1:57" s="216" customFormat="1" ht="30" customHeight="1">
      <c r="A12" s="204"/>
      <c r="B12" s="253" t="s">
        <v>125</v>
      </c>
      <c r="C12" s="253" t="s">
        <v>11</v>
      </c>
      <c r="D12" s="253" t="s">
        <v>46</v>
      </c>
      <c r="E12" s="253" t="s">
        <v>66</v>
      </c>
      <c r="F12" s="253" t="s">
        <v>106</v>
      </c>
      <c r="G12" s="253" t="s">
        <v>13</v>
      </c>
      <c r="H12" s="253" t="s">
        <v>48</v>
      </c>
      <c r="I12" s="253" t="s">
        <v>78</v>
      </c>
      <c r="J12" s="253" t="s">
        <v>108</v>
      </c>
      <c r="K12" s="253" t="s">
        <v>50</v>
      </c>
      <c r="L12" s="253" t="s">
        <v>80</v>
      </c>
      <c r="M12" s="253" t="s">
        <v>110</v>
      </c>
      <c r="N12" s="253" t="s">
        <v>52</v>
      </c>
      <c r="O12" s="253" t="s">
        <v>82</v>
      </c>
      <c r="P12" s="253" t="s">
        <v>112</v>
      </c>
      <c r="Q12" s="253" t="s">
        <v>54</v>
      </c>
      <c r="R12" s="253" t="s">
        <v>84</v>
      </c>
      <c r="S12" s="253" t="s">
        <v>127</v>
      </c>
      <c r="T12" s="253" t="s">
        <v>126</v>
      </c>
      <c r="U12" s="253" t="s">
        <v>56</v>
      </c>
      <c r="V12" s="253" t="s">
        <v>86</v>
      </c>
      <c r="W12" s="253" t="s">
        <v>116</v>
      </c>
      <c r="X12" s="253" t="s">
        <v>58</v>
      </c>
      <c r="Y12" s="253" t="s">
        <v>88</v>
      </c>
      <c r="Z12" s="253" t="s">
        <v>118</v>
      </c>
      <c r="AA12" s="253" t="s">
        <v>25</v>
      </c>
      <c r="AB12" s="253" t="s">
        <v>60</v>
      </c>
      <c r="AC12" s="254" t="s">
        <v>130</v>
      </c>
      <c r="AD12" s="253" t="s">
        <v>134</v>
      </c>
      <c r="AE12" s="253" t="s">
        <v>135</v>
      </c>
      <c r="AF12" s="253" t="s">
        <v>27</v>
      </c>
      <c r="AG12" s="253" t="s">
        <v>62</v>
      </c>
      <c r="AH12" s="253" t="s">
        <v>92</v>
      </c>
      <c r="AI12" s="253" t="s">
        <v>121</v>
      </c>
      <c r="AJ12" s="253" t="s">
        <v>29</v>
      </c>
      <c r="AK12" s="253" t="s">
        <v>64</v>
      </c>
      <c r="AL12" s="253" t="s">
        <v>94</v>
      </c>
      <c r="AM12" s="253" t="s">
        <v>123</v>
      </c>
      <c r="AN12" s="254" t="s">
        <v>415</v>
      </c>
      <c r="AO12" s="253" t="s">
        <v>139</v>
      </c>
      <c r="AP12" s="255" t="s">
        <v>418</v>
      </c>
      <c r="AQ12" s="255" t="s">
        <v>15</v>
      </c>
      <c r="AR12" s="255" t="s">
        <v>21</v>
      </c>
      <c r="AS12" s="255" t="s">
        <v>19</v>
      </c>
      <c r="AT12" s="255" t="s">
        <v>417</v>
      </c>
      <c r="AU12" s="255" t="s">
        <v>140</v>
      </c>
      <c r="AV12" s="255" t="s">
        <v>141</v>
      </c>
      <c r="AW12" s="255" t="s">
        <v>142</v>
      </c>
      <c r="AX12" s="255" t="s">
        <v>143</v>
      </c>
      <c r="AY12" s="253" t="s">
        <v>137</v>
      </c>
      <c r="AZ12" s="253" t="s">
        <v>138</v>
      </c>
      <c r="BA12" s="253" t="s">
        <v>128</v>
      </c>
      <c r="BB12" s="253" t="s">
        <v>129</v>
      </c>
      <c r="BC12" s="253" t="s">
        <v>131</v>
      </c>
      <c r="BD12" s="253" t="s">
        <v>132</v>
      </c>
      <c r="BE12" s="253" t="s">
        <v>133</v>
      </c>
    </row>
    <row r="13" spans="1:57" s="216" customFormat="1" ht="30" customHeight="1">
      <c r="A13" s="204"/>
      <c r="B13" s="270" t="s">
        <v>145</v>
      </c>
      <c r="C13" s="211" t="s">
        <v>12</v>
      </c>
      <c r="D13" s="211" t="s">
        <v>147</v>
      </c>
      <c r="E13" s="211" t="s">
        <v>146</v>
      </c>
      <c r="F13" s="211" t="s">
        <v>185</v>
      </c>
      <c r="G13" s="211" t="s">
        <v>14</v>
      </c>
      <c r="H13" s="211" t="s">
        <v>225</v>
      </c>
      <c r="I13" s="211" t="s">
        <v>79</v>
      </c>
      <c r="J13" s="211" t="s">
        <v>109</v>
      </c>
      <c r="K13" s="211" t="s">
        <v>51</v>
      </c>
      <c r="L13" s="211" t="s">
        <v>149</v>
      </c>
      <c r="M13" s="211" t="s">
        <v>151</v>
      </c>
      <c r="N13" s="211" t="s">
        <v>152</v>
      </c>
      <c r="O13" s="211" t="s">
        <v>154</v>
      </c>
      <c r="P13" s="211" t="s">
        <v>155</v>
      </c>
      <c r="Q13" s="211" t="s">
        <v>148</v>
      </c>
      <c r="R13" s="211" t="s">
        <v>150</v>
      </c>
      <c r="S13" s="211" t="s">
        <v>156</v>
      </c>
      <c r="T13" s="211" t="s">
        <v>153</v>
      </c>
      <c r="U13" s="211" t="s">
        <v>57</v>
      </c>
      <c r="V13" s="211" t="s">
        <v>157</v>
      </c>
      <c r="W13" s="211" t="s">
        <v>158</v>
      </c>
      <c r="X13" s="211" t="s">
        <v>176</v>
      </c>
      <c r="Y13" s="211" t="s">
        <v>178</v>
      </c>
      <c r="Z13" s="211" t="s">
        <v>146</v>
      </c>
      <c r="AA13" s="211" t="s">
        <v>159</v>
      </c>
      <c r="AB13" s="211" t="s">
        <v>230</v>
      </c>
      <c r="AC13" s="211" t="s">
        <v>91</v>
      </c>
      <c r="AD13" s="211" t="s">
        <v>169</v>
      </c>
      <c r="AE13" s="211" t="s">
        <v>170</v>
      </c>
      <c r="AF13" s="211" t="s">
        <v>165</v>
      </c>
      <c r="AG13" s="211" t="s">
        <v>163</v>
      </c>
      <c r="AH13" s="211" t="s">
        <v>167</v>
      </c>
      <c r="AI13" s="211" t="s">
        <v>174</v>
      </c>
      <c r="AJ13" s="211" t="s">
        <v>171</v>
      </c>
      <c r="AK13" s="211" t="s">
        <v>172</v>
      </c>
      <c r="AL13" s="211" t="s">
        <v>173</v>
      </c>
      <c r="AM13" s="212" t="s">
        <v>175</v>
      </c>
      <c r="AN13" s="212" t="s">
        <v>231</v>
      </c>
      <c r="AO13" s="211">
        <v>1</v>
      </c>
      <c r="AP13" s="211">
        <v>2</v>
      </c>
      <c r="AQ13" s="211">
        <v>3</v>
      </c>
      <c r="AR13" s="211">
        <v>5</v>
      </c>
      <c r="AS13" s="211">
        <v>7</v>
      </c>
      <c r="AT13" s="211">
        <v>8</v>
      </c>
      <c r="AU13" s="211" t="s">
        <v>180</v>
      </c>
      <c r="AV13" s="211" t="s">
        <v>181</v>
      </c>
      <c r="AW13" s="211" t="s">
        <v>182</v>
      </c>
      <c r="AX13" s="211" t="s">
        <v>183</v>
      </c>
      <c r="AY13" s="211" t="s">
        <v>177</v>
      </c>
      <c r="AZ13" s="211" t="s">
        <v>179</v>
      </c>
      <c r="BA13" s="211" t="s">
        <v>160</v>
      </c>
      <c r="BB13" s="211" t="s">
        <v>162</v>
      </c>
      <c r="BC13" s="211" t="s">
        <v>164</v>
      </c>
      <c r="BD13" s="211" t="s">
        <v>166</v>
      </c>
      <c r="BE13" s="211" t="s">
        <v>168</v>
      </c>
    </row>
    <row r="14" spans="1:57" s="216" customFormat="1" ht="30" customHeight="1">
      <c r="A14" s="204"/>
      <c r="B14" s="271" t="s">
        <v>184</v>
      </c>
      <c r="C14" s="214" t="s">
        <v>12</v>
      </c>
      <c r="D14" s="214" t="s">
        <v>396</v>
      </c>
      <c r="E14" s="214" t="s">
        <v>146</v>
      </c>
      <c r="F14" s="214" t="s">
        <v>185</v>
      </c>
      <c r="G14" s="214" t="s">
        <v>14</v>
      </c>
      <c r="H14" s="214" t="s">
        <v>37</v>
      </c>
      <c r="I14" s="214" t="s">
        <v>226</v>
      </c>
      <c r="J14" s="214" t="s">
        <v>186</v>
      </c>
      <c r="K14" s="214" t="s">
        <v>51</v>
      </c>
      <c r="L14" s="214" t="s">
        <v>399</v>
      </c>
      <c r="M14" s="214" t="s">
        <v>151</v>
      </c>
      <c r="N14" s="214" t="s">
        <v>153</v>
      </c>
      <c r="O14" s="214" t="s">
        <v>400</v>
      </c>
      <c r="P14" s="214" t="s">
        <v>155</v>
      </c>
      <c r="Q14" s="214" t="s">
        <v>148</v>
      </c>
      <c r="R14" s="214" t="s">
        <v>336</v>
      </c>
      <c r="S14" s="214" t="s">
        <v>337</v>
      </c>
      <c r="T14" s="214" t="s">
        <v>148</v>
      </c>
      <c r="U14" s="214" t="s">
        <v>189</v>
      </c>
      <c r="V14" s="214" t="s">
        <v>404</v>
      </c>
      <c r="W14" s="214" t="s">
        <v>158</v>
      </c>
      <c r="X14" s="214" t="s">
        <v>176</v>
      </c>
      <c r="Y14" s="214" t="s">
        <v>178</v>
      </c>
      <c r="Z14" s="214" t="s">
        <v>333</v>
      </c>
      <c r="AA14" s="214" t="s">
        <v>159</v>
      </c>
      <c r="AB14" s="214" t="s">
        <v>161</v>
      </c>
      <c r="AC14" s="214" t="s">
        <v>190</v>
      </c>
      <c r="AD14" s="214" t="s">
        <v>405</v>
      </c>
      <c r="AE14" s="214" t="s">
        <v>405</v>
      </c>
      <c r="AF14" s="214" t="s">
        <v>407</v>
      </c>
      <c r="AG14" s="214" t="s">
        <v>163</v>
      </c>
      <c r="AH14" s="214" t="s">
        <v>408</v>
      </c>
      <c r="AI14" s="214" t="s">
        <v>347</v>
      </c>
      <c r="AJ14" s="214" t="s">
        <v>410</v>
      </c>
      <c r="AK14" s="214" t="s">
        <v>411</v>
      </c>
      <c r="AL14" s="214" t="s">
        <v>412</v>
      </c>
      <c r="AM14" s="214" t="s">
        <v>335</v>
      </c>
      <c r="AN14" s="214" t="s">
        <v>416</v>
      </c>
      <c r="AO14" s="215" t="s">
        <v>192</v>
      </c>
      <c r="AP14" s="215" t="s">
        <v>193</v>
      </c>
      <c r="AQ14" s="215" t="s">
        <v>212</v>
      </c>
      <c r="AR14" s="215" t="s">
        <v>214</v>
      </c>
      <c r="AS14" s="215" t="s">
        <v>215</v>
      </c>
      <c r="AT14" s="215" t="s">
        <v>206</v>
      </c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</row>
    <row r="15" spans="1:57" s="216" customFormat="1" ht="30" customHeight="1">
      <c r="A15" s="204"/>
      <c r="B15" s="272" t="s">
        <v>191</v>
      </c>
      <c r="C15" s="218" t="s">
        <v>192</v>
      </c>
      <c r="D15" s="218" t="s">
        <v>336</v>
      </c>
      <c r="E15" s="218" t="s">
        <v>159</v>
      </c>
      <c r="F15" s="218" t="s">
        <v>337</v>
      </c>
      <c r="G15" s="218" t="s">
        <v>194</v>
      </c>
      <c r="H15" s="218" t="s">
        <v>397</v>
      </c>
      <c r="I15" s="218" t="s">
        <v>158</v>
      </c>
      <c r="J15" s="218" t="s">
        <v>398</v>
      </c>
      <c r="K15" s="218" t="s">
        <v>163</v>
      </c>
      <c r="L15" s="218" t="s">
        <v>334</v>
      </c>
      <c r="M15" s="218" t="s">
        <v>338</v>
      </c>
      <c r="N15" s="218" t="s">
        <v>401</v>
      </c>
      <c r="O15" s="218" t="s">
        <v>402</v>
      </c>
      <c r="P15" s="218" t="s">
        <v>403</v>
      </c>
      <c r="Q15" s="218" t="s">
        <v>224</v>
      </c>
      <c r="R15" s="218" t="s">
        <v>148</v>
      </c>
      <c r="S15" s="218" t="s">
        <v>185</v>
      </c>
      <c r="T15" s="218" t="s">
        <v>185</v>
      </c>
      <c r="U15" s="218" t="s">
        <v>346</v>
      </c>
      <c r="V15" s="218" t="s">
        <v>151</v>
      </c>
      <c r="W15" s="218" t="s">
        <v>226</v>
      </c>
      <c r="X15" s="218" t="s">
        <v>178</v>
      </c>
      <c r="Y15" s="218" t="s">
        <v>156</v>
      </c>
      <c r="Z15" s="218" t="s">
        <v>146</v>
      </c>
      <c r="AA15" s="218">
        <v>8</v>
      </c>
      <c r="AB15" s="218" t="s">
        <v>176</v>
      </c>
      <c r="AC15" s="218" t="s">
        <v>228</v>
      </c>
      <c r="AD15" s="218" t="s">
        <v>406</v>
      </c>
      <c r="AE15" s="218" t="s">
        <v>406</v>
      </c>
      <c r="AF15" s="218">
        <v>9</v>
      </c>
      <c r="AG15" s="218" t="s">
        <v>161</v>
      </c>
      <c r="AH15" s="218" t="s">
        <v>227</v>
      </c>
      <c r="AI15" s="218" t="s">
        <v>409</v>
      </c>
      <c r="AJ15" s="218">
        <v>0</v>
      </c>
      <c r="AK15" s="218" t="s">
        <v>223</v>
      </c>
      <c r="AL15" s="218" t="s">
        <v>413</v>
      </c>
      <c r="AM15" s="218" t="s">
        <v>414</v>
      </c>
      <c r="AN15" s="218" t="s">
        <v>210</v>
      </c>
      <c r="AO15" s="218" t="s">
        <v>139</v>
      </c>
      <c r="AP15" s="218" t="s">
        <v>211</v>
      </c>
      <c r="AQ15" s="218" t="s">
        <v>212</v>
      </c>
      <c r="AR15" s="218">
        <v>6</v>
      </c>
      <c r="AS15" s="218">
        <v>5</v>
      </c>
      <c r="AT15" s="218">
        <v>7</v>
      </c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</row>
    <row r="16" spans="1:57" ht="26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233"/>
      <c r="AR16" s="233"/>
      <c r="AS16" s="184"/>
      <c r="AT16" s="184"/>
      <c r="AU16" s="184"/>
    </row>
    <row r="17" spans="2:56" s="257" customFormat="1" ht="23">
      <c r="B17" s="256" t="s">
        <v>216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</row>
    <row r="18" spans="2:56" s="257" customFormat="1" ht="23"/>
    <row r="19" spans="2:56" s="257" customFormat="1" ht="45">
      <c r="B19" s="258" t="s">
        <v>386</v>
      </c>
    </row>
    <row r="20" spans="2:56" s="257" customFormat="1" ht="23">
      <c r="B20" s="259" t="s">
        <v>419</v>
      </c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6"/>
    </row>
    <row r="21" spans="2:56" s="257" customFormat="1" ht="23"/>
    <row r="22" spans="2:56" s="257" customFormat="1" ht="23">
      <c r="B22" s="260" t="s">
        <v>387</v>
      </c>
      <c r="C22" s="266" t="s">
        <v>423</v>
      </c>
      <c r="D22" s="266"/>
      <c r="E22" s="266"/>
      <c r="F22" s="266"/>
      <c r="G22" s="266"/>
      <c r="H22" s="266"/>
      <c r="I22" s="266"/>
      <c r="J22" s="266"/>
    </row>
    <row r="23" spans="2:56" s="257" customFormat="1" ht="23">
      <c r="B23" s="262" t="s">
        <v>388</v>
      </c>
      <c r="C23" s="261" t="s">
        <v>385</v>
      </c>
    </row>
    <row r="24" spans="2:56" s="257" customFormat="1" ht="23"/>
    <row r="25" spans="2:56" s="257" customFormat="1" ht="23">
      <c r="B25" s="263" t="s">
        <v>217</v>
      </c>
      <c r="C25" s="273" cm="1">
        <f t="array" ref="C25" xml:space="preserve"> COLUMN() - COLUMN($B:$B)</f>
        <v>1</v>
      </c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 t="e" cm="1">
        <f t="array" ref="W25" xml:space="preserve"> COLUMN() - COLUMN(#REF!)</f>
        <v>#REF!</v>
      </c>
      <c r="X25" s="227" t="e" cm="1">
        <f t="array" ref="X25" xml:space="preserve"> COLUMN() - COLUMN(#REF!)</f>
        <v>#REF!</v>
      </c>
      <c r="Y25" s="227" t="e" cm="1">
        <f t="array" ref="Y25" xml:space="preserve"> COLUMN() - COLUMN(#REF!)</f>
        <v>#REF!</v>
      </c>
      <c r="Z25" s="227" t="e" cm="1">
        <f t="array" ref="Z25" xml:space="preserve"> COLUMN() - COLUMN(#REF!)</f>
        <v>#REF!</v>
      </c>
      <c r="AA25" s="227" t="e" cm="1">
        <f t="array" ref="AA25" xml:space="preserve"> COLUMN() - COLUMN(#REF!)</f>
        <v>#REF!</v>
      </c>
      <c r="AB25" s="227" t="e" cm="1">
        <f t="array" ref="AB25" xml:space="preserve"> COLUMN() - COLUMN(#REF!)</f>
        <v>#REF!</v>
      </c>
      <c r="AC25" s="227" t="e" cm="1">
        <f t="array" ref="AC25" xml:space="preserve"> COLUMN() - COLUMN(#REF!)</f>
        <v>#REF!</v>
      </c>
      <c r="AD25" s="227" t="e" cm="1">
        <f t="array" ref="AD25" xml:space="preserve"> COLUMN() - COLUMN(#REF!)</f>
        <v>#REF!</v>
      </c>
      <c r="AE25" s="227" t="e" cm="1">
        <f t="array" ref="AE25" xml:space="preserve"> COLUMN() - COLUMN(#REF!)</f>
        <v>#REF!</v>
      </c>
      <c r="AF25" s="227" t="e" cm="1">
        <f t="array" ref="AF25" xml:space="preserve"> COLUMN() - COLUMN(#REF!)</f>
        <v>#REF!</v>
      </c>
      <c r="AG25" s="227" t="e" cm="1">
        <f t="array" ref="AG25" xml:space="preserve"> COLUMN() - COLUMN(#REF!)</f>
        <v>#REF!</v>
      </c>
      <c r="AH25" s="227" t="e" cm="1">
        <f t="array" ref="AH25" xml:space="preserve"> COLUMN() - COLUMN(#REF!)</f>
        <v>#REF!</v>
      </c>
      <c r="AI25" s="227" t="e" cm="1">
        <f t="array" ref="AI25" xml:space="preserve"> COLUMN() - COLUMN(#REF!)</f>
        <v>#REF!</v>
      </c>
      <c r="AJ25" s="227" t="e" cm="1">
        <f t="array" ref="AJ25" xml:space="preserve"> COLUMN() - COLUMN(#REF!)</f>
        <v>#REF!</v>
      </c>
      <c r="AK25" s="227" t="e" cm="1">
        <f t="array" ref="AK25" xml:space="preserve"> COLUMN() - COLUMN(#REF!)</f>
        <v>#REF!</v>
      </c>
      <c r="AL25" s="227" t="e" cm="1">
        <f t="array" ref="AL25" xml:space="preserve"> COLUMN() - COLUMN(#REF!)</f>
        <v>#REF!</v>
      </c>
      <c r="AM25" s="227" t="e" cm="1">
        <f t="array" ref="AM25" xml:space="preserve"> COLUMN() - COLUMN(#REF!)</f>
        <v>#REF!</v>
      </c>
      <c r="AN25" s="227" t="e" cm="1">
        <f t="array" ref="AN25" xml:space="preserve"> COLUMN() - COLUMN(#REF!)</f>
        <v>#REF!</v>
      </c>
      <c r="AO25" s="227" t="e" cm="1">
        <f t="array" ref="AO25" xml:space="preserve"> COLUMN() - COLUMN(#REF!)</f>
        <v>#REF!</v>
      </c>
      <c r="AP25" s="227" t="e" cm="1">
        <f t="array" ref="AP25" xml:space="preserve"> COLUMN() - COLUMN(#REF!)</f>
        <v>#REF!</v>
      </c>
      <c r="AQ25" s="227" t="e" cm="1">
        <f t="array" ref="AQ25" xml:space="preserve"> COLUMN() - COLUMN(#REF!)</f>
        <v>#REF!</v>
      </c>
      <c r="AR25" s="227" t="e" cm="1">
        <f t="array" ref="AR25" xml:space="preserve"> COLUMN() - COLUMN(#REF!)</f>
        <v>#REF!</v>
      </c>
      <c r="AS25" s="227" t="e" cm="1">
        <f t="array" ref="AS25" xml:space="preserve"> COLUMN() - COLUMN(#REF!)</f>
        <v>#REF!</v>
      </c>
      <c r="AT25" s="227" t="e" cm="1">
        <f t="array" ref="AT25" xml:space="preserve"> COLUMN() - COLUMN(#REF!)</f>
        <v>#REF!</v>
      </c>
      <c r="AU25" s="227" t="e" cm="1">
        <f t="array" ref="AU25" xml:space="preserve"> COLUMN() - COLUMN(#REF!)</f>
        <v>#REF!</v>
      </c>
      <c r="AV25" s="227" t="e" cm="1">
        <f t="array" ref="AV25" xml:space="preserve"> COLUMN() - COLUMN(#REF!)</f>
        <v>#REF!</v>
      </c>
      <c r="AW25" s="227" t="e" cm="1">
        <f t="array" ref="AW25" xml:space="preserve"> COLUMN() - COLUMN(#REF!)</f>
        <v>#REF!</v>
      </c>
      <c r="AX25" s="227" t="e" cm="1">
        <f t="array" ref="AX25" xml:space="preserve"> COLUMN() - COLUMN(#REF!)</f>
        <v>#REF!</v>
      </c>
      <c r="AY25" s="227" t="e" cm="1">
        <f t="array" ref="AY25" xml:space="preserve"> COLUMN() - COLUMN(#REF!)</f>
        <v>#REF!</v>
      </c>
      <c r="AZ25" s="227" t="e" cm="1">
        <f t="array" ref="AZ25" xml:space="preserve"> COLUMN() - COLUMN(#REF!)</f>
        <v>#REF!</v>
      </c>
      <c r="BA25" s="227" t="e" cm="1">
        <f t="array" ref="BA25" xml:space="preserve"> COLUMN() - COLUMN(#REF!)</f>
        <v>#REF!</v>
      </c>
      <c r="BB25" s="227" t="e" cm="1">
        <f t="array" ref="BB25" xml:space="preserve"> COLUMN() - COLUMN(#REF!)</f>
        <v>#REF!</v>
      </c>
      <c r="BC25" s="227" t="e" cm="1">
        <f t="array" ref="BC25" xml:space="preserve"> COLUMN() - COLUMN(#REF!)</f>
        <v>#REF!</v>
      </c>
      <c r="BD25" s="227" t="e" cm="1">
        <f t="array" ref="BD25" xml:space="preserve"> COLUMN() - COLUMN(#REF!)</f>
        <v>#REF!</v>
      </c>
    </row>
    <row r="26" spans="2:56" s="257" customFormat="1" ht="23">
      <c r="B26" s="260" t="str">
        <f>B22</f>
        <v>拚音碼</v>
      </c>
      <c r="C26" s="260" t="str">
        <f xml:space="preserve"> MID($C$22,C$25,1)</f>
        <v>b</v>
      </c>
      <c r="D26" s="260" t="e">
        <f t="shared" ref="D26:BD26" si="0" xml:space="preserve"> MID($C$22,D$25,1)</f>
        <v>#VALUE!</v>
      </c>
      <c r="E26" s="260" t="e">
        <f t="shared" si="0"/>
        <v>#VALUE!</v>
      </c>
      <c r="F26" s="260" t="e">
        <f t="shared" si="0"/>
        <v>#VALUE!</v>
      </c>
      <c r="G26" s="260" t="e">
        <f t="shared" si="0"/>
        <v>#VALUE!</v>
      </c>
      <c r="H26" s="260" t="e">
        <f t="shared" si="0"/>
        <v>#VALUE!</v>
      </c>
      <c r="I26" s="260" t="e">
        <f t="shared" si="0"/>
        <v>#VALUE!</v>
      </c>
      <c r="J26" s="260" t="e">
        <f t="shared" si="0"/>
        <v>#VALUE!</v>
      </c>
      <c r="K26" s="260" t="e">
        <f t="shared" si="0"/>
        <v>#VALUE!</v>
      </c>
      <c r="L26" s="260" t="e">
        <f t="shared" si="0"/>
        <v>#VALUE!</v>
      </c>
      <c r="M26" s="260" t="e">
        <f t="shared" si="0"/>
        <v>#VALUE!</v>
      </c>
      <c r="N26" s="260" t="e">
        <f t="shared" si="0"/>
        <v>#VALUE!</v>
      </c>
      <c r="O26" s="260" t="e">
        <f t="shared" si="0"/>
        <v>#VALUE!</v>
      </c>
      <c r="P26" s="260" t="e">
        <f t="shared" si="0"/>
        <v>#VALUE!</v>
      </c>
      <c r="Q26" s="260" t="e">
        <f t="shared" si="0"/>
        <v>#VALUE!</v>
      </c>
      <c r="R26" s="260" t="e">
        <f t="shared" si="0"/>
        <v>#VALUE!</v>
      </c>
      <c r="S26" s="260" t="e">
        <f t="shared" si="0"/>
        <v>#VALUE!</v>
      </c>
      <c r="T26" s="260" t="e">
        <f t="shared" si="0"/>
        <v>#VALUE!</v>
      </c>
      <c r="U26" s="260" t="e">
        <f t="shared" si="0"/>
        <v>#VALUE!</v>
      </c>
      <c r="V26" s="260" t="e">
        <f t="shared" si="0"/>
        <v>#VALUE!</v>
      </c>
      <c r="W26" s="260" t="e">
        <f t="shared" si="0"/>
        <v>#REF!</v>
      </c>
      <c r="X26" s="260" t="e">
        <f t="shared" si="0"/>
        <v>#REF!</v>
      </c>
      <c r="Y26" s="260" t="e">
        <f t="shared" si="0"/>
        <v>#REF!</v>
      </c>
      <c r="Z26" s="260" t="e">
        <f t="shared" si="0"/>
        <v>#REF!</v>
      </c>
      <c r="AA26" s="260" t="e">
        <f t="shared" si="0"/>
        <v>#REF!</v>
      </c>
      <c r="AB26" s="260" t="e">
        <f t="shared" si="0"/>
        <v>#REF!</v>
      </c>
      <c r="AC26" s="260" t="e">
        <f t="shared" si="0"/>
        <v>#REF!</v>
      </c>
      <c r="AD26" s="260" t="e">
        <f t="shared" si="0"/>
        <v>#REF!</v>
      </c>
      <c r="AE26" s="260" t="e">
        <f t="shared" si="0"/>
        <v>#REF!</v>
      </c>
      <c r="AF26" s="260" t="e">
        <f xml:space="preserve"> MID($C$22,AF$25,1)</f>
        <v>#REF!</v>
      </c>
      <c r="AG26" s="260" t="e">
        <f t="shared" si="0"/>
        <v>#REF!</v>
      </c>
      <c r="AH26" s="260" t="e">
        <f t="shared" si="0"/>
        <v>#REF!</v>
      </c>
      <c r="AI26" s="260" t="e">
        <f t="shared" si="0"/>
        <v>#REF!</v>
      </c>
      <c r="AJ26" s="260" t="e">
        <f t="shared" si="0"/>
        <v>#REF!</v>
      </c>
      <c r="AK26" s="260" t="e">
        <f t="shared" si="0"/>
        <v>#REF!</v>
      </c>
      <c r="AL26" s="260" t="e">
        <f t="shared" si="0"/>
        <v>#REF!</v>
      </c>
      <c r="AM26" s="260" t="e">
        <f t="shared" si="0"/>
        <v>#REF!</v>
      </c>
      <c r="AN26" s="260" t="e">
        <f t="shared" si="0"/>
        <v>#REF!</v>
      </c>
      <c r="AO26" s="260" t="e">
        <f t="shared" si="0"/>
        <v>#REF!</v>
      </c>
      <c r="AP26" s="260" t="e">
        <f t="shared" si="0"/>
        <v>#REF!</v>
      </c>
      <c r="AQ26" s="260" t="e">
        <f t="shared" si="0"/>
        <v>#REF!</v>
      </c>
      <c r="AR26" s="260" t="e">
        <f t="shared" si="0"/>
        <v>#REF!</v>
      </c>
      <c r="AS26" s="260" t="e">
        <f t="shared" si="0"/>
        <v>#REF!</v>
      </c>
      <c r="AT26" s="260" t="e">
        <f t="shared" si="0"/>
        <v>#REF!</v>
      </c>
      <c r="AU26" s="260" t="e">
        <f t="shared" si="0"/>
        <v>#REF!</v>
      </c>
      <c r="AV26" s="260" t="e">
        <f t="shared" si="0"/>
        <v>#REF!</v>
      </c>
      <c r="AW26" s="260" t="e">
        <f t="shared" si="0"/>
        <v>#REF!</v>
      </c>
      <c r="AX26" s="260" t="e">
        <f t="shared" si="0"/>
        <v>#REF!</v>
      </c>
      <c r="AY26" s="260" t="e">
        <f t="shared" si="0"/>
        <v>#REF!</v>
      </c>
      <c r="AZ26" s="260" t="e">
        <f t="shared" si="0"/>
        <v>#REF!</v>
      </c>
      <c r="BA26" s="260" t="e">
        <f t="shared" si="0"/>
        <v>#REF!</v>
      </c>
      <c r="BB26" s="260" t="e">
        <f t="shared" si="0"/>
        <v>#REF!</v>
      </c>
      <c r="BC26" s="260" t="e">
        <f t="shared" si="0"/>
        <v>#REF!</v>
      </c>
      <c r="BD26" s="260" t="e">
        <f t="shared" si="0"/>
        <v>#REF!</v>
      </c>
    </row>
    <row r="27" spans="2:56" s="257" customFormat="1" ht="23">
      <c r="B27" s="253" t="str">
        <f>B23</f>
        <v>鍵盤按鈕</v>
      </c>
      <c r="C27" s="253" t="str">
        <f xml:space="preserve"> MID($C23,C$25,1)</f>
        <v>1</v>
      </c>
      <c r="D27" s="253" t="e">
        <f t="shared" ref="D27:BD27" si="1" xml:space="preserve"> MID($C23,D$25,1)</f>
        <v>#VALUE!</v>
      </c>
      <c r="E27" s="253" t="e">
        <f t="shared" si="1"/>
        <v>#VALUE!</v>
      </c>
      <c r="F27" s="253" t="e">
        <f t="shared" si="1"/>
        <v>#VALUE!</v>
      </c>
      <c r="G27" s="253" t="e">
        <f t="shared" si="1"/>
        <v>#VALUE!</v>
      </c>
      <c r="H27" s="253" t="e">
        <f t="shared" si="1"/>
        <v>#VALUE!</v>
      </c>
      <c r="I27" s="253" t="e">
        <f t="shared" si="1"/>
        <v>#VALUE!</v>
      </c>
      <c r="J27" s="253" t="e">
        <f t="shared" si="1"/>
        <v>#VALUE!</v>
      </c>
      <c r="K27" s="253" t="e">
        <f t="shared" si="1"/>
        <v>#VALUE!</v>
      </c>
      <c r="L27" s="253" t="e">
        <f t="shared" si="1"/>
        <v>#VALUE!</v>
      </c>
      <c r="M27" s="253" t="e">
        <f t="shared" si="1"/>
        <v>#VALUE!</v>
      </c>
      <c r="N27" s="253" t="e">
        <f t="shared" si="1"/>
        <v>#VALUE!</v>
      </c>
      <c r="O27" s="253" t="e">
        <f t="shared" si="1"/>
        <v>#VALUE!</v>
      </c>
      <c r="P27" s="253" t="e">
        <f t="shared" si="1"/>
        <v>#VALUE!</v>
      </c>
      <c r="Q27" s="253" t="e">
        <f t="shared" si="1"/>
        <v>#VALUE!</v>
      </c>
      <c r="R27" s="253" t="e">
        <f t="shared" si="1"/>
        <v>#VALUE!</v>
      </c>
      <c r="S27" s="253" t="e">
        <f t="shared" si="1"/>
        <v>#VALUE!</v>
      </c>
      <c r="T27" s="253" t="e">
        <f t="shared" si="1"/>
        <v>#VALUE!</v>
      </c>
      <c r="U27" s="253" t="e">
        <f t="shared" si="1"/>
        <v>#VALUE!</v>
      </c>
      <c r="V27" s="253" t="e">
        <f t="shared" si="1"/>
        <v>#VALUE!</v>
      </c>
      <c r="W27" s="253" t="e">
        <f t="shared" si="1"/>
        <v>#REF!</v>
      </c>
      <c r="X27" s="253" t="e">
        <f t="shared" si="1"/>
        <v>#REF!</v>
      </c>
      <c r="Y27" s="253" t="e">
        <f t="shared" si="1"/>
        <v>#REF!</v>
      </c>
      <c r="Z27" s="253" t="e">
        <f t="shared" si="1"/>
        <v>#REF!</v>
      </c>
      <c r="AA27" s="253" t="e">
        <f t="shared" si="1"/>
        <v>#REF!</v>
      </c>
      <c r="AB27" s="253" t="e">
        <f t="shared" si="1"/>
        <v>#REF!</v>
      </c>
      <c r="AC27" s="253" t="e">
        <f t="shared" si="1"/>
        <v>#REF!</v>
      </c>
      <c r="AD27" s="253" t="e">
        <f t="shared" si="1"/>
        <v>#REF!</v>
      </c>
      <c r="AE27" s="253" t="e">
        <f t="shared" si="1"/>
        <v>#REF!</v>
      </c>
      <c r="AF27" s="253" t="e">
        <f xml:space="preserve"> MID($C23,AF$25,1)</f>
        <v>#REF!</v>
      </c>
      <c r="AG27" s="253" t="e">
        <f t="shared" si="1"/>
        <v>#REF!</v>
      </c>
      <c r="AH27" s="253" t="e">
        <f t="shared" si="1"/>
        <v>#REF!</v>
      </c>
      <c r="AI27" s="253" t="e">
        <f t="shared" si="1"/>
        <v>#REF!</v>
      </c>
      <c r="AJ27" s="253" t="e">
        <f t="shared" si="1"/>
        <v>#REF!</v>
      </c>
      <c r="AK27" s="253" t="e">
        <f t="shared" si="1"/>
        <v>#REF!</v>
      </c>
      <c r="AL27" s="253" t="e">
        <f t="shared" si="1"/>
        <v>#REF!</v>
      </c>
      <c r="AM27" s="253" t="e">
        <f t="shared" si="1"/>
        <v>#REF!</v>
      </c>
      <c r="AN27" s="253" t="e">
        <f t="shared" si="1"/>
        <v>#REF!</v>
      </c>
      <c r="AO27" s="253" t="e">
        <f t="shared" si="1"/>
        <v>#REF!</v>
      </c>
      <c r="AP27" s="253" t="e">
        <f t="shared" si="1"/>
        <v>#REF!</v>
      </c>
      <c r="AQ27" s="253" t="e">
        <f t="shared" si="1"/>
        <v>#REF!</v>
      </c>
      <c r="AR27" s="253" t="e">
        <f t="shared" si="1"/>
        <v>#REF!</v>
      </c>
      <c r="AS27" s="253" t="e">
        <f t="shared" si="1"/>
        <v>#REF!</v>
      </c>
      <c r="AT27" s="253" t="e">
        <f t="shared" si="1"/>
        <v>#REF!</v>
      </c>
      <c r="AU27" s="253" t="e">
        <f t="shared" si="1"/>
        <v>#REF!</v>
      </c>
      <c r="AV27" s="253" t="e">
        <f t="shared" si="1"/>
        <v>#REF!</v>
      </c>
      <c r="AW27" s="253" t="e">
        <f t="shared" si="1"/>
        <v>#REF!</v>
      </c>
      <c r="AX27" s="253" t="e">
        <f t="shared" si="1"/>
        <v>#REF!</v>
      </c>
      <c r="AY27" s="253" t="e">
        <f t="shared" si="1"/>
        <v>#REF!</v>
      </c>
      <c r="AZ27" s="253" t="e">
        <f t="shared" si="1"/>
        <v>#REF!</v>
      </c>
      <c r="BA27" s="253" t="e">
        <f t="shared" si="1"/>
        <v>#REF!</v>
      </c>
      <c r="BB27" s="253" t="e">
        <f t="shared" si="1"/>
        <v>#REF!</v>
      </c>
      <c r="BC27" s="253" t="e">
        <f t="shared" si="1"/>
        <v>#REF!</v>
      </c>
      <c r="BD27" s="253" t="e">
        <f t="shared" si="1"/>
        <v>#REF!</v>
      </c>
    </row>
    <row r="28" spans="2:56" s="257" customFormat="1" ht="23"/>
    <row r="29" spans="2:56" s="257" customFormat="1" ht="23"/>
    <row r="30" spans="2:56" s="257" customFormat="1" ht="45">
      <c r="B30" s="258" t="s">
        <v>389</v>
      </c>
    </row>
    <row r="31" spans="2:56" s="257" customFormat="1" ht="24">
      <c r="B31" s="259" t="s">
        <v>421</v>
      </c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6"/>
    </row>
    <row r="32" spans="2:56" s="257" customFormat="1" ht="23"/>
    <row r="33" spans="2:57" s="257" customFormat="1" ht="23">
      <c r="B33" s="260" t="s">
        <v>387</v>
      </c>
      <c r="C33" s="261" t="s">
        <v>422</v>
      </c>
    </row>
    <row r="34" spans="2:57" s="257" customFormat="1" ht="23">
      <c r="B34" s="253" t="s">
        <v>390</v>
      </c>
      <c r="C34" s="261" t="s">
        <v>391</v>
      </c>
    </row>
    <row r="35" spans="2:57" s="257" customFormat="1" ht="23"/>
    <row r="36" spans="2:57" s="257" customFormat="1" ht="23">
      <c r="B36" s="263" t="s">
        <v>217</v>
      </c>
      <c r="C36" s="227" t="e" cm="1">
        <f t="array" ref="C36" xml:space="preserve"> COLUMN() - COLUMN(#REF!)</f>
        <v>#REF!</v>
      </c>
      <c r="D36" s="227" t="e" cm="1">
        <f t="array" ref="D36" xml:space="preserve"> COLUMN() - COLUMN(#REF!)</f>
        <v>#REF!</v>
      </c>
      <c r="E36" s="227" t="e" cm="1">
        <f t="array" ref="E36" xml:space="preserve"> COLUMN() - COLUMN(#REF!)</f>
        <v>#REF!</v>
      </c>
      <c r="F36" s="227" t="e" cm="1">
        <f t="array" ref="F36" xml:space="preserve"> COLUMN() - COLUMN(#REF!)</f>
        <v>#REF!</v>
      </c>
      <c r="G36" s="227" t="e" cm="1">
        <f t="array" ref="G36" xml:space="preserve"> COLUMN() - COLUMN(#REF!)</f>
        <v>#REF!</v>
      </c>
      <c r="H36" s="227" t="e" cm="1">
        <f t="array" ref="H36" xml:space="preserve"> COLUMN() - COLUMN(#REF!)</f>
        <v>#REF!</v>
      </c>
      <c r="I36" s="227" t="e" cm="1">
        <f t="array" ref="I36" xml:space="preserve"> COLUMN() - COLUMN(#REF!)</f>
        <v>#REF!</v>
      </c>
      <c r="J36" s="227" t="e" cm="1">
        <f t="array" ref="J36" xml:space="preserve"> COLUMN() - COLUMN(#REF!)</f>
        <v>#REF!</v>
      </c>
      <c r="K36" s="227" t="e" cm="1">
        <f t="array" ref="K36" xml:space="preserve"> COLUMN() - COLUMN(#REF!)</f>
        <v>#REF!</v>
      </c>
      <c r="L36" s="227" t="e" cm="1">
        <f t="array" ref="L36" xml:space="preserve"> COLUMN() - COLUMN(#REF!)</f>
        <v>#REF!</v>
      </c>
      <c r="M36" s="227" t="e" cm="1">
        <f t="array" ref="M36" xml:space="preserve"> COLUMN() - COLUMN(#REF!)</f>
        <v>#REF!</v>
      </c>
      <c r="N36" s="227" t="e" cm="1">
        <f t="array" ref="N36" xml:space="preserve"> COLUMN() - COLUMN(#REF!)</f>
        <v>#REF!</v>
      </c>
      <c r="O36" s="227" t="e" cm="1">
        <f t="array" ref="O36" xml:space="preserve"> COLUMN() - COLUMN(#REF!)</f>
        <v>#REF!</v>
      </c>
      <c r="P36" s="227" t="e" cm="1">
        <f t="array" ref="P36" xml:space="preserve"> COLUMN() - COLUMN(#REF!)</f>
        <v>#REF!</v>
      </c>
      <c r="Q36" s="227" t="e" cm="1">
        <f t="array" ref="Q36" xml:space="preserve"> COLUMN() - COLUMN(#REF!)</f>
        <v>#REF!</v>
      </c>
      <c r="R36" s="227" t="e" cm="1">
        <f t="array" ref="R36" xml:space="preserve"> COLUMN() - COLUMN(#REF!)</f>
        <v>#REF!</v>
      </c>
      <c r="S36" s="227" t="e" cm="1">
        <f t="array" ref="S36" xml:space="preserve"> COLUMN() - COLUMN(#REF!)</f>
        <v>#REF!</v>
      </c>
      <c r="T36" s="227" t="e" cm="1">
        <f t="array" ref="T36" xml:space="preserve"> COLUMN() - COLUMN(#REF!)</f>
        <v>#REF!</v>
      </c>
      <c r="U36" s="227" t="e" cm="1">
        <f t="array" ref="U36" xml:space="preserve"> COLUMN() - COLUMN(#REF!)</f>
        <v>#REF!</v>
      </c>
      <c r="V36" s="227" t="e" cm="1">
        <f t="array" ref="V36" xml:space="preserve"> COLUMN() - COLUMN(#REF!)</f>
        <v>#REF!</v>
      </c>
      <c r="W36" s="227" t="e" cm="1">
        <f t="array" ref="W36" xml:space="preserve"> COLUMN() - COLUMN(#REF!)</f>
        <v>#REF!</v>
      </c>
      <c r="X36" s="227" t="e" cm="1">
        <f t="array" ref="X36" xml:space="preserve"> COLUMN() - COLUMN(#REF!)</f>
        <v>#REF!</v>
      </c>
      <c r="Y36" s="227" t="e" cm="1">
        <f t="array" ref="Y36" xml:space="preserve"> COLUMN() - COLUMN(#REF!)</f>
        <v>#REF!</v>
      </c>
      <c r="Z36" s="227" t="e" cm="1">
        <f t="array" ref="Z36" xml:space="preserve"> COLUMN() - COLUMN(#REF!)</f>
        <v>#REF!</v>
      </c>
      <c r="AA36" s="227" t="e" cm="1">
        <f t="array" ref="AA36" xml:space="preserve"> COLUMN() - COLUMN(#REF!)</f>
        <v>#REF!</v>
      </c>
      <c r="AB36" s="227" t="e" cm="1">
        <f t="array" ref="AB36" xml:space="preserve"> COLUMN() - COLUMN(#REF!)</f>
        <v>#REF!</v>
      </c>
      <c r="AC36" s="227" t="e" cm="1">
        <f t="array" ref="AC36" xml:space="preserve"> COLUMN() - COLUMN(#REF!)</f>
        <v>#REF!</v>
      </c>
      <c r="AD36" s="227" t="e" cm="1">
        <f t="array" ref="AD36" xml:space="preserve"> COLUMN() - COLUMN(#REF!)</f>
        <v>#REF!</v>
      </c>
      <c r="AE36" s="227" t="e" cm="1">
        <f t="array" ref="AE36" xml:space="preserve"> COLUMN() - COLUMN(#REF!)</f>
        <v>#REF!</v>
      </c>
      <c r="AF36" s="227" t="e" cm="1">
        <f t="array" ref="AF36" xml:space="preserve"> COLUMN() - COLUMN(#REF!)</f>
        <v>#REF!</v>
      </c>
      <c r="AG36" s="227" t="e" cm="1">
        <f t="array" ref="AG36" xml:space="preserve"> COLUMN() - COLUMN(#REF!)</f>
        <v>#REF!</v>
      </c>
      <c r="AH36" s="227" t="e" cm="1">
        <f t="array" ref="AH36" xml:space="preserve"> COLUMN() - COLUMN(#REF!)</f>
        <v>#REF!</v>
      </c>
      <c r="AI36" s="227" t="e" cm="1">
        <f t="array" ref="AI36" xml:space="preserve"> COLUMN() - COLUMN(#REF!)</f>
        <v>#REF!</v>
      </c>
      <c r="AJ36" s="227" t="e" cm="1">
        <f t="array" ref="AJ36" xml:space="preserve"> COLUMN() - COLUMN(#REF!)</f>
        <v>#REF!</v>
      </c>
      <c r="AK36" s="227" t="e" cm="1">
        <f t="array" ref="AK36" xml:space="preserve"> COLUMN() - COLUMN(#REF!)</f>
        <v>#REF!</v>
      </c>
      <c r="AL36" s="227" t="e" cm="1">
        <f t="array" ref="AL36" xml:space="preserve"> COLUMN() - COLUMN(#REF!)</f>
        <v>#REF!</v>
      </c>
      <c r="AM36" s="227" t="e" cm="1">
        <f t="array" ref="AM36" xml:space="preserve"> COLUMN() - COLUMN(#REF!)</f>
        <v>#REF!</v>
      </c>
      <c r="AN36" s="227" t="e" cm="1">
        <f t="array" ref="AN36" xml:space="preserve"> COLUMN() - COLUMN(#REF!)</f>
        <v>#REF!</v>
      </c>
      <c r="AO36" s="227" t="e" cm="1">
        <f t="array" ref="AO36" xml:space="preserve"> COLUMN() - COLUMN(#REF!)</f>
        <v>#REF!</v>
      </c>
      <c r="AP36" s="227" t="e" cm="1">
        <f t="array" ref="AP36" xml:space="preserve"> COLUMN() - COLUMN(#REF!)</f>
        <v>#REF!</v>
      </c>
      <c r="AQ36" s="227" t="e" cm="1">
        <f t="array" ref="AQ36" xml:space="preserve"> COLUMN() - COLUMN(#REF!)</f>
        <v>#REF!</v>
      </c>
      <c r="AR36" s="227" t="e" cm="1">
        <f t="array" ref="AR36" xml:space="preserve"> COLUMN() - COLUMN(#REF!)</f>
        <v>#REF!</v>
      </c>
      <c r="AS36" s="227" t="e" cm="1">
        <f t="array" ref="AS36" xml:space="preserve"> COLUMN() - COLUMN(#REF!)</f>
        <v>#REF!</v>
      </c>
      <c r="AT36" s="227" t="e" cm="1">
        <f t="array" ref="AT36" xml:space="preserve"> COLUMN() - COLUMN(#REF!)</f>
        <v>#REF!</v>
      </c>
      <c r="AU36" s="227" t="e" cm="1">
        <f t="array" ref="AU36" xml:space="preserve"> COLUMN() - COLUMN(#REF!)</f>
        <v>#REF!</v>
      </c>
      <c r="AV36" s="227" t="e" cm="1">
        <f t="array" ref="AV36" xml:space="preserve"> COLUMN() - COLUMN(#REF!)</f>
        <v>#REF!</v>
      </c>
      <c r="AW36" s="227" t="e" cm="1">
        <f t="array" ref="AW36" xml:space="preserve"> COLUMN() - COLUMN(#REF!)</f>
        <v>#REF!</v>
      </c>
      <c r="AX36" s="227" t="e" cm="1">
        <f t="array" ref="AX36" xml:space="preserve"> COLUMN() - COLUMN(#REF!)</f>
        <v>#REF!</v>
      </c>
      <c r="AY36" s="227" t="e" cm="1">
        <f t="array" ref="AY36" xml:space="preserve"> COLUMN() - COLUMN(#REF!)</f>
        <v>#REF!</v>
      </c>
      <c r="AZ36" s="227" t="e" cm="1">
        <f t="array" ref="AZ36" xml:space="preserve"> COLUMN() - COLUMN(#REF!)</f>
        <v>#REF!</v>
      </c>
      <c r="BA36" s="227" t="e" cm="1">
        <f t="array" ref="BA36" xml:space="preserve"> COLUMN() - COLUMN(#REF!)</f>
        <v>#REF!</v>
      </c>
      <c r="BB36" s="227" t="e" cm="1">
        <f t="array" ref="BB36" xml:space="preserve"> COLUMN() - COLUMN(#REF!)</f>
        <v>#REF!</v>
      </c>
      <c r="BC36" s="227" t="e" cm="1">
        <f t="array" ref="BC36" xml:space="preserve"> COLUMN() - COLUMN(#REF!)</f>
        <v>#REF!</v>
      </c>
      <c r="BD36" s="227" t="e" cm="1">
        <f t="array" ref="BD36" xml:space="preserve"> COLUMN() - COLUMN(#REF!)</f>
        <v>#REF!</v>
      </c>
    </row>
    <row r="37" spans="2:57" s="257" customFormat="1" ht="23">
      <c r="B37" s="260" t="str">
        <f>B33</f>
        <v>拚音碼</v>
      </c>
      <c r="C37" s="260" t="str">
        <f xml:space="preserve"> MID($C$33, C$25,1)</f>
        <v>p</v>
      </c>
      <c r="D37" s="260" t="e">
        <f t="shared" ref="D37:AB37" si="2" xml:space="preserve"> MID($C$33, D$25,1)</f>
        <v>#VALUE!</v>
      </c>
      <c r="E37" s="260" t="e">
        <f t="shared" si="2"/>
        <v>#VALUE!</v>
      </c>
      <c r="F37" s="260" t="e">
        <f t="shared" si="2"/>
        <v>#VALUE!</v>
      </c>
      <c r="G37" s="260" t="e">
        <f t="shared" si="2"/>
        <v>#VALUE!</v>
      </c>
      <c r="H37" s="260" t="e">
        <f t="shared" si="2"/>
        <v>#VALUE!</v>
      </c>
      <c r="I37" s="260" t="e">
        <f t="shared" si="2"/>
        <v>#VALUE!</v>
      </c>
      <c r="J37" s="260" t="e">
        <f t="shared" si="2"/>
        <v>#VALUE!</v>
      </c>
      <c r="K37" s="260" t="e">
        <f t="shared" si="2"/>
        <v>#VALUE!</v>
      </c>
      <c r="L37" s="260" t="e">
        <f t="shared" si="2"/>
        <v>#VALUE!</v>
      </c>
      <c r="M37" s="260" t="e">
        <f t="shared" si="2"/>
        <v>#VALUE!</v>
      </c>
      <c r="N37" s="260" t="e">
        <f t="shared" si="2"/>
        <v>#VALUE!</v>
      </c>
      <c r="O37" s="260" t="e">
        <f t="shared" si="2"/>
        <v>#VALUE!</v>
      </c>
      <c r="P37" s="260" t="e">
        <f t="shared" si="2"/>
        <v>#VALUE!</v>
      </c>
      <c r="Q37" s="260" t="e">
        <f t="shared" si="2"/>
        <v>#VALUE!</v>
      </c>
      <c r="R37" s="260" t="e">
        <f t="shared" si="2"/>
        <v>#VALUE!</v>
      </c>
      <c r="S37" s="260" t="e">
        <f t="shared" si="2"/>
        <v>#VALUE!</v>
      </c>
      <c r="T37" s="260" t="e">
        <f t="shared" si="2"/>
        <v>#VALUE!</v>
      </c>
      <c r="U37" s="260" t="e">
        <f t="shared" si="2"/>
        <v>#VALUE!</v>
      </c>
      <c r="V37" s="260" t="e">
        <f t="shared" si="2"/>
        <v>#VALUE!</v>
      </c>
      <c r="W37" s="260" t="e">
        <f t="shared" si="2"/>
        <v>#REF!</v>
      </c>
      <c r="X37" s="260" t="e">
        <f t="shared" si="2"/>
        <v>#REF!</v>
      </c>
      <c r="Y37" s="260" t="e">
        <f t="shared" si="2"/>
        <v>#REF!</v>
      </c>
      <c r="Z37" s="260" t="e">
        <f t="shared" si="2"/>
        <v>#REF!</v>
      </c>
      <c r="AA37" s="260" t="e">
        <f t="shared" si="2"/>
        <v>#REF!</v>
      </c>
      <c r="AB37" s="260" t="e">
        <f t="shared" si="2"/>
        <v>#REF!</v>
      </c>
      <c r="AC37" s="260"/>
      <c r="AD37" s="260"/>
      <c r="AE37" s="260"/>
      <c r="AF37" s="260"/>
      <c r="AG37" s="260"/>
      <c r="AH37" s="260"/>
      <c r="AI37" s="260"/>
      <c r="AJ37" s="260"/>
      <c r="AK37" s="260"/>
      <c r="AL37" s="260"/>
      <c r="AM37" s="260"/>
      <c r="AN37" s="260"/>
      <c r="AO37" s="260"/>
      <c r="AP37" s="260"/>
      <c r="AQ37" s="260"/>
      <c r="AR37" s="260"/>
      <c r="AS37" s="260"/>
      <c r="AT37" s="260"/>
      <c r="AU37" s="260"/>
      <c r="AV37" s="260"/>
      <c r="AW37" s="260"/>
      <c r="AX37" s="260"/>
      <c r="AY37" s="260"/>
      <c r="AZ37" s="260"/>
      <c r="BA37" s="260"/>
      <c r="BB37" s="260"/>
      <c r="BC37" s="260"/>
      <c r="BD37" s="260"/>
    </row>
    <row r="38" spans="2:57" s="257" customFormat="1" ht="23">
      <c r="B38" s="253" t="str">
        <f>B34</f>
        <v>方音符號</v>
      </c>
      <c r="C38" s="253" t="e">
        <f xml:space="preserve"> MID($C34,C$36,1)</f>
        <v>#REF!</v>
      </c>
      <c r="D38" s="253" t="e">
        <f t="shared" ref="D38:AE38" si="3" xml:space="preserve"> MID($C34,D$36,1)</f>
        <v>#REF!</v>
      </c>
      <c r="E38" s="253" t="e">
        <f t="shared" si="3"/>
        <v>#REF!</v>
      </c>
      <c r="F38" s="253" t="e">
        <f t="shared" si="3"/>
        <v>#REF!</v>
      </c>
      <c r="G38" s="253" t="e">
        <f t="shared" si="3"/>
        <v>#REF!</v>
      </c>
      <c r="H38" s="253" t="e">
        <f t="shared" si="3"/>
        <v>#REF!</v>
      </c>
      <c r="I38" s="253" t="e">
        <f t="shared" si="3"/>
        <v>#REF!</v>
      </c>
      <c r="J38" s="253" t="e">
        <f t="shared" si="3"/>
        <v>#REF!</v>
      </c>
      <c r="K38" s="253" t="e">
        <f t="shared" si="3"/>
        <v>#REF!</v>
      </c>
      <c r="L38" s="253" t="e">
        <f t="shared" si="3"/>
        <v>#REF!</v>
      </c>
      <c r="M38" s="253" t="e">
        <f t="shared" si="3"/>
        <v>#REF!</v>
      </c>
      <c r="N38" s="253" t="e">
        <f t="shared" si="3"/>
        <v>#REF!</v>
      </c>
      <c r="O38" s="253" t="e">
        <f t="shared" si="3"/>
        <v>#REF!</v>
      </c>
      <c r="P38" s="253" t="e">
        <f t="shared" si="3"/>
        <v>#REF!</v>
      </c>
      <c r="Q38" s="253" t="e">
        <f t="shared" si="3"/>
        <v>#REF!</v>
      </c>
      <c r="R38" s="253" t="e">
        <f t="shared" si="3"/>
        <v>#REF!</v>
      </c>
      <c r="S38" s="253" t="e">
        <f t="shared" si="3"/>
        <v>#REF!</v>
      </c>
      <c r="T38" s="253" t="e">
        <f t="shared" si="3"/>
        <v>#REF!</v>
      </c>
      <c r="U38" s="253" t="e">
        <f t="shared" si="3"/>
        <v>#REF!</v>
      </c>
      <c r="V38" s="253" t="e">
        <f t="shared" si="3"/>
        <v>#REF!</v>
      </c>
      <c r="W38" s="253" t="e">
        <f t="shared" si="3"/>
        <v>#REF!</v>
      </c>
      <c r="X38" s="253" t="e">
        <f t="shared" si="3"/>
        <v>#REF!</v>
      </c>
      <c r="Y38" s="253" t="e">
        <f t="shared" si="3"/>
        <v>#REF!</v>
      </c>
      <c r="Z38" s="253" t="e">
        <f t="shared" si="3"/>
        <v>#REF!</v>
      </c>
      <c r="AA38" s="253" t="e">
        <f t="shared" si="3"/>
        <v>#REF!</v>
      </c>
      <c r="AB38" s="253" t="e">
        <f t="shared" si="3"/>
        <v>#REF!</v>
      </c>
      <c r="AC38" s="253" t="e">
        <f t="shared" si="3"/>
        <v>#REF!</v>
      </c>
      <c r="AD38" s="253" t="e">
        <f t="shared" si="3"/>
        <v>#REF!</v>
      </c>
      <c r="AE38" s="253" t="e">
        <f t="shared" si="3"/>
        <v>#REF!</v>
      </c>
      <c r="AF38" s="253" t="e">
        <f xml:space="preserve"> MID($C34,AF$25,1)</f>
        <v>#REF!</v>
      </c>
      <c r="AG38" s="253" t="e">
        <f t="shared" ref="AG38:BD38" si="4" xml:space="preserve"> MID($C34,AG$25,1)</f>
        <v>#REF!</v>
      </c>
      <c r="AH38" s="253" t="e">
        <f t="shared" si="4"/>
        <v>#REF!</v>
      </c>
      <c r="AI38" s="253" t="e">
        <f t="shared" si="4"/>
        <v>#REF!</v>
      </c>
      <c r="AJ38" s="253" t="e">
        <f t="shared" si="4"/>
        <v>#REF!</v>
      </c>
      <c r="AK38" s="253" t="e">
        <f t="shared" si="4"/>
        <v>#REF!</v>
      </c>
      <c r="AL38" s="253" t="e">
        <f t="shared" si="4"/>
        <v>#REF!</v>
      </c>
      <c r="AM38" s="253" t="e">
        <f t="shared" si="4"/>
        <v>#REF!</v>
      </c>
      <c r="AN38" s="253" t="e">
        <f t="shared" si="4"/>
        <v>#REF!</v>
      </c>
      <c r="AO38" s="253" t="e">
        <f t="shared" si="4"/>
        <v>#REF!</v>
      </c>
      <c r="AP38" s="253" t="e">
        <f t="shared" si="4"/>
        <v>#REF!</v>
      </c>
      <c r="AQ38" s="253" t="e">
        <f t="shared" si="4"/>
        <v>#REF!</v>
      </c>
      <c r="AR38" s="253" t="e">
        <f t="shared" si="4"/>
        <v>#REF!</v>
      </c>
      <c r="AS38" s="253" t="e">
        <f t="shared" si="4"/>
        <v>#REF!</v>
      </c>
      <c r="AT38" s="253" t="e">
        <f t="shared" si="4"/>
        <v>#REF!</v>
      </c>
      <c r="AU38" s="253" t="e">
        <f t="shared" si="4"/>
        <v>#REF!</v>
      </c>
      <c r="AV38" s="253" t="e">
        <f t="shared" si="4"/>
        <v>#REF!</v>
      </c>
      <c r="AW38" s="253" t="e">
        <f t="shared" si="4"/>
        <v>#REF!</v>
      </c>
      <c r="AX38" s="253" t="e">
        <f t="shared" si="4"/>
        <v>#REF!</v>
      </c>
      <c r="AY38" s="253" t="e">
        <f t="shared" si="4"/>
        <v>#REF!</v>
      </c>
      <c r="AZ38" s="253" t="e">
        <f t="shared" si="4"/>
        <v>#REF!</v>
      </c>
      <c r="BA38" s="253" t="e">
        <f t="shared" si="4"/>
        <v>#REF!</v>
      </c>
      <c r="BB38" s="253" t="e">
        <f t="shared" si="4"/>
        <v>#REF!</v>
      </c>
      <c r="BC38" s="253" t="e">
        <f t="shared" si="4"/>
        <v>#REF!</v>
      </c>
      <c r="BD38" s="253" t="e">
        <f t="shared" si="4"/>
        <v>#REF!</v>
      </c>
    </row>
    <row r="39" spans="2:57" s="257" customFormat="1" ht="23"/>
    <row r="40" spans="2:57" s="257" customFormat="1" ht="45">
      <c r="B40" s="258" t="s">
        <v>392</v>
      </c>
    </row>
    <row r="41" spans="2:57" s="257" customFormat="1" ht="25">
      <c r="B41" s="264" t="s">
        <v>393</v>
      </c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6"/>
    </row>
    <row r="42" spans="2:57" s="257" customFormat="1" ht="23" customHeight="1"/>
    <row r="43" spans="2:57" s="257" customFormat="1" ht="25">
      <c r="B43" s="265" t="s">
        <v>388</v>
      </c>
      <c r="C43" s="260" t="s">
        <v>394</v>
      </c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</row>
    <row r="44" spans="2:57" s="257" customFormat="1" ht="25">
      <c r="B44" s="254" t="s">
        <v>390</v>
      </c>
      <c r="C44" s="254" t="s">
        <v>395</v>
      </c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</row>
    <row r="45" spans="2:57" s="257" customFormat="1" ht="23"/>
    <row r="46" spans="2:57" s="257" customFormat="1" ht="23">
      <c r="B46" s="263" t="s">
        <v>217</v>
      </c>
      <c r="C46" s="227" t="e" cm="1">
        <f t="array" ref="C46" xml:space="preserve"> COLUMN() - COLUMN(#REF!)</f>
        <v>#REF!</v>
      </c>
      <c r="D46" s="227" t="e" cm="1">
        <f t="array" ref="D46" xml:space="preserve"> COLUMN() - COLUMN(#REF!)</f>
        <v>#REF!</v>
      </c>
      <c r="E46" s="227" t="e" cm="1">
        <f t="array" ref="E46" xml:space="preserve"> COLUMN() - COLUMN(#REF!)</f>
        <v>#REF!</v>
      </c>
      <c r="F46" s="227" t="e" cm="1">
        <f t="array" ref="F46" xml:space="preserve"> COLUMN() - COLUMN(#REF!)</f>
        <v>#REF!</v>
      </c>
      <c r="G46" s="227" t="e" cm="1">
        <f t="array" ref="G46" xml:space="preserve"> COLUMN() - COLUMN(#REF!)</f>
        <v>#REF!</v>
      </c>
      <c r="H46" s="227" t="e" cm="1">
        <f t="array" ref="H46" xml:space="preserve"> COLUMN() - COLUMN(#REF!)</f>
        <v>#REF!</v>
      </c>
      <c r="I46" s="227" t="e" cm="1">
        <f t="array" ref="I46" xml:space="preserve"> COLUMN() - COLUMN(#REF!)</f>
        <v>#REF!</v>
      </c>
      <c r="J46" s="227" t="e" cm="1">
        <f t="array" ref="J46" xml:space="preserve"> COLUMN() - COLUMN(#REF!)</f>
        <v>#REF!</v>
      </c>
      <c r="K46" s="227" t="e" cm="1">
        <f t="array" ref="K46" xml:space="preserve"> COLUMN() - COLUMN(#REF!)</f>
        <v>#REF!</v>
      </c>
      <c r="L46" s="227" t="e" cm="1">
        <f t="array" ref="L46" xml:space="preserve"> COLUMN() - COLUMN(#REF!)</f>
        <v>#REF!</v>
      </c>
      <c r="M46" s="227" t="e" cm="1">
        <f t="array" ref="M46" xml:space="preserve"> COLUMN() - COLUMN(#REF!)</f>
        <v>#REF!</v>
      </c>
      <c r="N46" s="227" t="e" cm="1">
        <f t="array" ref="N46" xml:space="preserve"> COLUMN() - COLUMN(#REF!)</f>
        <v>#REF!</v>
      </c>
      <c r="O46" s="227" t="e" cm="1">
        <f t="array" ref="O46" xml:space="preserve"> COLUMN() - COLUMN(#REF!)</f>
        <v>#REF!</v>
      </c>
      <c r="P46" s="227" t="e" cm="1">
        <f t="array" ref="P46" xml:space="preserve"> COLUMN() - COLUMN(#REF!)</f>
        <v>#REF!</v>
      </c>
      <c r="Q46" s="227" t="e" cm="1">
        <f t="array" ref="Q46" xml:space="preserve"> COLUMN() - COLUMN(#REF!)</f>
        <v>#REF!</v>
      </c>
      <c r="R46" s="227" t="e" cm="1">
        <f t="array" ref="R46" xml:space="preserve"> COLUMN() - COLUMN(#REF!)</f>
        <v>#REF!</v>
      </c>
      <c r="S46" s="227" t="e" cm="1">
        <f t="array" ref="S46" xml:space="preserve"> COLUMN() - COLUMN(#REF!)</f>
        <v>#REF!</v>
      </c>
      <c r="T46" s="227" t="e" cm="1">
        <f t="array" ref="T46" xml:space="preserve"> COLUMN() - COLUMN(#REF!)</f>
        <v>#REF!</v>
      </c>
      <c r="U46" s="227" t="e" cm="1">
        <f t="array" ref="U46" xml:space="preserve"> COLUMN() - COLUMN(#REF!)</f>
        <v>#REF!</v>
      </c>
      <c r="V46" s="227" t="e" cm="1">
        <f t="array" ref="V46" xml:space="preserve"> COLUMN() - COLUMN(#REF!)</f>
        <v>#REF!</v>
      </c>
      <c r="W46" s="227" t="e" cm="1">
        <f t="array" ref="W46" xml:space="preserve"> COLUMN() - COLUMN(#REF!)</f>
        <v>#REF!</v>
      </c>
      <c r="X46" s="227" t="e" cm="1">
        <f t="array" ref="X46" xml:space="preserve"> COLUMN() - COLUMN(#REF!)</f>
        <v>#REF!</v>
      </c>
      <c r="Y46" s="227" t="e" cm="1">
        <f t="array" ref="Y46" xml:space="preserve"> COLUMN() - COLUMN(#REF!)</f>
        <v>#REF!</v>
      </c>
      <c r="Z46" s="227" t="e" cm="1">
        <f t="array" ref="Z46" xml:space="preserve"> COLUMN() - COLUMN(#REF!)</f>
        <v>#REF!</v>
      </c>
      <c r="AA46" s="227" t="e" cm="1">
        <f t="array" ref="AA46" xml:space="preserve"> COLUMN() - COLUMN(#REF!)</f>
        <v>#REF!</v>
      </c>
      <c r="AB46" s="227" t="e" cm="1">
        <f t="array" ref="AB46" xml:space="preserve"> COLUMN() - COLUMN(#REF!)</f>
        <v>#REF!</v>
      </c>
      <c r="AC46" s="227" t="e" cm="1">
        <f t="array" ref="AC46" xml:space="preserve"> COLUMN() - COLUMN(#REF!)</f>
        <v>#REF!</v>
      </c>
      <c r="AD46" s="227" t="e" cm="1">
        <f t="array" ref="AD46" xml:space="preserve"> COLUMN() - COLUMN(#REF!)</f>
        <v>#REF!</v>
      </c>
      <c r="AE46" s="227" t="e" cm="1">
        <f t="array" ref="AE46" xml:space="preserve"> COLUMN() - COLUMN(#REF!)</f>
        <v>#REF!</v>
      </c>
      <c r="AF46" s="227" t="e" cm="1">
        <f t="array" ref="AF46" xml:space="preserve"> COLUMN() - COLUMN(#REF!)</f>
        <v>#REF!</v>
      </c>
      <c r="AG46" s="227" t="e" cm="1">
        <f t="array" ref="AG46" xml:space="preserve"> COLUMN() - COLUMN(#REF!)</f>
        <v>#REF!</v>
      </c>
      <c r="AH46" s="227" t="e" cm="1">
        <f t="array" ref="AH46" xml:space="preserve"> COLUMN() - COLUMN(#REF!)</f>
        <v>#REF!</v>
      </c>
      <c r="AI46" s="227" t="e" cm="1">
        <f t="array" ref="AI46" xml:space="preserve"> COLUMN() - COLUMN(#REF!)</f>
        <v>#REF!</v>
      </c>
      <c r="AJ46" s="227" t="e" cm="1">
        <f t="array" ref="AJ46" xml:space="preserve"> COLUMN() - COLUMN(#REF!)</f>
        <v>#REF!</v>
      </c>
      <c r="AK46" s="227" t="e" cm="1">
        <f t="array" ref="AK46" xml:space="preserve"> COLUMN() - COLUMN(#REF!)</f>
        <v>#REF!</v>
      </c>
      <c r="AL46" s="227" t="e" cm="1">
        <f t="array" ref="AL46" xml:space="preserve"> COLUMN() - COLUMN(#REF!)</f>
        <v>#REF!</v>
      </c>
      <c r="AM46" s="227" t="e" cm="1">
        <f t="array" ref="AM46" xml:space="preserve"> COLUMN() - COLUMN(#REF!)</f>
        <v>#REF!</v>
      </c>
      <c r="AN46" s="227" t="e" cm="1">
        <f t="array" ref="AN46" xml:space="preserve"> COLUMN() - COLUMN(#REF!)</f>
        <v>#REF!</v>
      </c>
      <c r="AO46" s="227" t="e" cm="1">
        <f t="array" ref="AO46" xml:space="preserve"> COLUMN() - COLUMN(#REF!)</f>
        <v>#REF!</v>
      </c>
      <c r="AP46" s="227" t="e" cm="1">
        <f t="array" ref="AP46" xml:space="preserve"> COLUMN() - COLUMN(#REF!)</f>
        <v>#REF!</v>
      </c>
      <c r="AQ46" s="227" t="e" cm="1">
        <f t="array" ref="AQ46" xml:space="preserve"> COLUMN() - COLUMN(#REF!)</f>
        <v>#REF!</v>
      </c>
      <c r="AR46" s="227" t="e" cm="1">
        <f t="array" ref="AR46" xml:space="preserve"> COLUMN() - COLUMN(#REF!)</f>
        <v>#REF!</v>
      </c>
      <c r="AS46" s="227" t="e" cm="1">
        <f t="array" ref="AS46" xml:space="preserve"> COLUMN() - COLUMN(#REF!)</f>
        <v>#REF!</v>
      </c>
      <c r="AT46" s="227" t="e" cm="1">
        <f t="array" ref="AT46" xml:space="preserve"> COLUMN() - COLUMN(#REF!)</f>
        <v>#REF!</v>
      </c>
      <c r="AU46" s="227" t="e" cm="1">
        <f t="array" ref="AU46" xml:space="preserve"> COLUMN() - COLUMN(#REF!)</f>
        <v>#REF!</v>
      </c>
      <c r="AV46" s="227" t="e" cm="1">
        <f t="array" ref="AV46" xml:space="preserve"> COLUMN() - COLUMN(#REF!)</f>
        <v>#REF!</v>
      </c>
      <c r="AW46" s="227" t="e" cm="1">
        <f t="array" ref="AW46" xml:space="preserve"> COLUMN() - COLUMN(#REF!)</f>
        <v>#REF!</v>
      </c>
      <c r="AX46" s="227" t="e" cm="1">
        <f t="array" ref="AX46" xml:space="preserve"> COLUMN() - COLUMN(#REF!)</f>
        <v>#REF!</v>
      </c>
      <c r="AY46" s="227" t="e" cm="1">
        <f t="array" ref="AY46" xml:space="preserve"> COLUMN() - COLUMN(#REF!)</f>
        <v>#REF!</v>
      </c>
      <c r="AZ46" s="227" t="e" cm="1">
        <f t="array" ref="AZ46" xml:space="preserve"> COLUMN() - COLUMN(#REF!)</f>
        <v>#REF!</v>
      </c>
      <c r="BA46" s="227" t="e" cm="1">
        <f t="array" ref="BA46" xml:space="preserve"> COLUMN() - COLUMN(#REF!)</f>
        <v>#REF!</v>
      </c>
      <c r="BB46" s="227" t="e" cm="1">
        <f t="array" ref="BB46" xml:space="preserve"> COLUMN() - COLUMN(#REF!)</f>
        <v>#REF!</v>
      </c>
      <c r="BC46" s="227" t="e" cm="1">
        <f t="array" ref="BC46" xml:space="preserve"> COLUMN() - COLUMN(#REF!)</f>
        <v>#REF!</v>
      </c>
      <c r="BD46" s="227" t="e" cm="1">
        <f t="array" ref="BD46" xml:space="preserve"> COLUMN() - COLUMN(#REF!)</f>
        <v>#REF!</v>
      </c>
      <c r="BE46" s="227" t="e" cm="1">
        <f t="array" ref="BE46" xml:space="preserve"> COLUMN() - COLUMN(#REF!)</f>
        <v>#REF!</v>
      </c>
    </row>
    <row r="47" spans="2:57" s="257" customFormat="1" ht="23">
      <c r="B47" s="260" t="str">
        <f>B43</f>
        <v>鍵盤按鈕</v>
      </c>
      <c r="C47" s="260" t="e">
        <f t="shared" ref="C47:BE47" si="5" xml:space="preserve"> MID($C$43,C$46,1)</f>
        <v>#REF!</v>
      </c>
      <c r="D47" s="260" t="e">
        <f t="shared" si="5"/>
        <v>#REF!</v>
      </c>
      <c r="E47" s="260" t="e">
        <f t="shared" si="5"/>
        <v>#REF!</v>
      </c>
      <c r="F47" s="260" t="e">
        <f t="shared" si="5"/>
        <v>#REF!</v>
      </c>
      <c r="G47" s="260" t="e">
        <f t="shared" si="5"/>
        <v>#REF!</v>
      </c>
      <c r="H47" s="260" t="e">
        <f t="shared" si="5"/>
        <v>#REF!</v>
      </c>
      <c r="I47" s="260" t="e">
        <f t="shared" si="5"/>
        <v>#REF!</v>
      </c>
      <c r="J47" s="260" t="e">
        <f t="shared" si="5"/>
        <v>#REF!</v>
      </c>
      <c r="K47" s="260" t="e">
        <f t="shared" si="5"/>
        <v>#REF!</v>
      </c>
      <c r="L47" s="260" t="e">
        <f t="shared" si="5"/>
        <v>#REF!</v>
      </c>
      <c r="M47" s="260" t="e">
        <f t="shared" si="5"/>
        <v>#REF!</v>
      </c>
      <c r="N47" s="260" t="e">
        <f t="shared" si="5"/>
        <v>#REF!</v>
      </c>
      <c r="O47" s="260" t="e">
        <f t="shared" si="5"/>
        <v>#REF!</v>
      </c>
      <c r="P47" s="260" t="e">
        <f t="shared" si="5"/>
        <v>#REF!</v>
      </c>
      <c r="Q47" s="260" t="e">
        <f t="shared" si="5"/>
        <v>#REF!</v>
      </c>
      <c r="R47" s="260" t="e">
        <f t="shared" si="5"/>
        <v>#REF!</v>
      </c>
      <c r="S47" s="260" t="e">
        <f t="shared" si="5"/>
        <v>#REF!</v>
      </c>
      <c r="T47" s="260" t="e">
        <f t="shared" si="5"/>
        <v>#REF!</v>
      </c>
      <c r="U47" s="260" t="e">
        <f t="shared" si="5"/>
        <v>#REF!</v>
      </c>
      <c r="V47" s="260" t="e">
        <f t="shared" si="5"/>
        <v>#REF!</v>
      </c>
      <c r="W47" s="260" t="e">
        <f t="shared" si="5"/>
        <v>#REF!</v>
      </c>
      <c r="X47" s="260" t="e">
        <f t="shared" si="5"/>
        <v>#REF!</v>
      </c>
      <c r="Y47" s="260" t="e">
        <f t="shared" si="5"/>
        <v>#REF!</v>
      </c>
      <c r="Z47" s="260" t="e">
        <f t="shared" si="5"/>
        <v>#REF!</v>
      </c>
      <c r="AA47" s="260" t="e">
        <f t="shared" si="5"/>
        <v>#REF!</v>
      </c>
      <c r="AB47" s="260" t="e">
        <f t="shared" si="5"/>
        <v>#REF!</v>
      </c>
      <c r="AC47" s="260" t="e">
        <f t="shared" si="5"/>
        <v>#REF!</v>
      </c>
      <c r="AD47" s="260" t="e">
        <f t="shared" si="5"/>
        <v>#REF!</v>
      </c>
      <c r="AE47" s="260" t="e">
        <f t="shared" si="5"/>
        <v>#REF!</v>
      </c>
      <c r="AF47" s="260" t="e">
        <f xml:space="preserve"> MID($C$43,AF$46,1)</f>
        <v>#REF!</v>
      </c>
      <c r="AG47" s="260" t="e">
        <f t="shared" si="5"/>
        <v>#REF!</v>
      </c>
      <c r="AH47" s="260" t="e">
        <f t="shared" si="5"/>
        <v>#REF!</v>
      </c>
      <c r="AI47" s="260" t="e">
        <f t="shared" si="5"/>
        <v>#REF!</v>
      </c>
      <c r="AJ47" s="260" t="e">
        <f t="shared" si="5"/>
        <v>#REF!</v>
      </c>
      <c r="AK47" s="260" t="e">
        <f t="shared" si="5"/>
        <v>#REF!</v>
      </c>
      <c r="AL47" s="260" t="e">
        <f t="shared" si="5"/>
        <v>#REF!</v>
      </c>
      <c r="AM47" s="260" t="e">
        <f t="shared" si="5"/>
        <v>#REF!</v>
      </c>
      <c r="AN47" s="260" t="e">
        <f t="shared" si="5"/>
        <v>#REF!</v>
      </c>
      <c r="AO47" s="260" t="e">
        <f t="shared" si="5"/>
        <v>#REF!</v>
      </c>
      <c r="AP47" s="260" t="e">
        <f t="shared" si="5"/>
        <v>#REF!</v>
      </c>
      <c r="AQ47" s="260" t="e">
        <f t="shared" si="5"/>
        <v>#REF!</v>
      </c>
      <c r="AR47" s="260" t="e">
        <f t="shared" si="5"/>
        <v>#REF!</v>
      </c>
      <c r="AS47" s="260" t="e">
        <f t="shared" si="5"/>
        <v>#REF!</v>
      </c>
      <c r="AT47" s="260" t="e">
        <f t="shared" si="5"/>
        <v>#REF!</v>
      </c>
      <c r="AU47" s="260" t="e">
        <f t="shared" si="5"/>
        <v>#REF!</v>
      </c>
      <c r="AV47" s="260" t="e">
        <f t="shared" si="5"/>
        <v>#REF!</v>
      </c>
      <c r="AW47" s="260" t="e">
        <f t="shared" si="5"/>
        <v>#REF!</v>
      </c>
      <c r="AX47" s="260" t="e">
        <f t="shared" si="5"/>
        <v>#REF!</v>
      </c>
      <c r="AY47" s="260" t="e">
        <f t="shared" si="5"/>
        <v>#REF!</v>
      </c>
      <c r="AZ47" s="260" t="e">
        <f t="shared" si="5"/>
        <v>#REF!</v>
      </c>
      <c r="BA47" s="260" t="e">
        <f t="shared" si="5"/>
        <v>#REF!</v>
      </c>
      <c r="BB47" s="260" t="e">
        <f t="shared" si="5"/>
        <v>#REF!</v>
      </c>
      <c r="BC47" s="260" t="e">
        <f t="shared" si="5"/>
        <v>#REF!</v>
      </c>
      <c r="BD47" s="260" t="e">
        <f t="shared" si="5"/>
        <v>#REF!</v>
      </c>
      <c r="BE47" s="260" t="e">
        <f t="shared" si="5"/>
        <v>#REF!</v>
      </c>
    </row>
    <row r="48" spans="2:57" s="257" customFormat="1" ht="23">
      <c r="B48" s="262" t="str">
        <f>B44</f>
        <v>方音符號</v>
      </c>
      <c r="C48" s="253" t="e">
        <f t="shared" ref="C48:BE48" si="6" xml:space="preserve"> MID($C44,C$46,1)</f>
        <v>#REF!</v>
      </c>
      <c r="D48" s="253" t="e">
        <f t="shared" si="6"/>
        <v>#REF!</v>
      </c>
      <c r="E48" s="253" t="e">
        <f t="shared" si="6"/>
        <v>#REF!</v>
      </c>
      <c r="F48" s="253" t="e">
        <f t="shared" si="6"/>
        <v>#REF!</v>
      </c>
      <c r="G48" s="253" t="e">
        <f t="shared" si="6"/>
        <v>#REF!</v>
      </c>
      <c r="H48" s="253" t="e">
        <f t="shared" si="6"/>
        <v>#REF!</v>
      </c>
      <c r="I48" s="253" t="e">
        <f t="shared" si="6"/>
        <v>#REF!</v>
      </c>
      <c r="J48" s="253" t="e">
        <f t="shared" si="6"/>
        <v>#REF!</v>
      </c>
      <c r="K48" s="253" t="e">
        <f t="shared" si="6"/>
        <v>#REF!</v>
      </c>
      <c r="L48" s="253" t="e">
        <f t="shared" si="6"/>
        <v>#REF!</v>
      </c>
      <c r="M48" s="253" t="e">
        <f t="shared" si="6"/>
        <v>#REF!</v>
      </c>
      <c r="N48" s="253" t="e">
        <f t="shared" si="6"/>
        <v>#REF!</v>
      </c>
      <c r="O48" s="253" t="e">
        <f t="shared" si="6"/>
        <v>#REF!</v>
      </c>
      <c r="P48" s="253" t="e">
        <f t="shared" si="6"/>
        <v>#REF!</v>
      </c>
      <c r="Q48" s="253" t="e">
        <f t="shared" si="6"/>
        <v>#REF!</v>
      </c>
      <c r="R48" s="253" t="e">
        <f t="shared" si="6"/>
        <v>#REF!</v>
      </c>
      <c r="S48" s="253" t="e">
        <f t="shared" si="6"/>
        <v>#REF!</v>
      </c>
      <c r="T48" s="253" t="e">
        <f t="shared" si="6"/>
        <v>#REF!</v>
      </c>
      <c r="U48" s="253" t="e">
        <f t="shared" si="6"/>
        <v>#REF!</v>
      </c>
      <c r="V48" s="253" t="e">
        <f t="shared" si="6"/>
        <v>#REF!</v>
      </c>
      <c r="W48" s="253" t="e">
        <f t="shared" si="6"/>
        <v>#REF!</v>
      </c>
      <c r="X48" s="253" t="e">
        <f t="shared" si="6"/>
        <v>#REF!</v>
      </c>
      <c r="Y48" s="253" t="e">
        <f t="shared" si="6"/>
        <v>#REF!</v>
      </c>
      <c r="Z48" s="253" t="e">
        <f t="shared" si="6"/>
        <v>#REF!</v>
      </c>
      <c r="AA48" s="253" t="e">
        <f t="shared" si="6"/>
        <v>#REF!</v>
      </c>
      <c r="AB48" s="253" t="e">
        <f t="shared" si="6"/>
        <v>#REF!</v>
      </c>
      <c r="AC48" s="253" t="e">
        <f t="shared" si="6"/>
        <v>#REF!</v>
      </c>
      <c r="AD48" s="253" t="e">
        <f t="shared" si="6"/>
        <v>#REF!</v>
      </c>
      <c r="AE48" s="253" t="e">
        <f t="shared" si="6"/>
        <v>#REF!</v>
      </c>
      <c r="AF48" s="253" t="e">
        <f xml:space="preserve"> MID($C44,AF$46,1)</f>
        <v>#REF!</v>
      </c>
      <c r="AG48" s="253" t="e">
        <f t="shared" si="6"/>
        <v>#REF!</v>
      </c>
      <c r="AH48" s="253" t="e">
        <f t="shared" si="6"/>
        <v>#REF!</v>
      </c>
      <c r="AI48" s="253" t="e">
        <f t="shared" si="6"/>
        <v>#REF!</v>
      </c>
      <c r="AJ48" s="253" t="e">
        <f t="shared" si="6"/>
        <v>#REF!</v>
      </c>
      <c r="AK48" s="253" t="e">
        <f t="shared" si="6"/>
        <v>#REF!</v>
      </c>
      <c r="AL48" s="253" t="e">
        <f t="shared" si="6"/>
        <v>#REF!</v>
      </c>
      <c r="AM48" s="253" t="e">
        <f t="shared" si="6"/>
        <v>#REF!</v>
      </c>
      <c r="AN48" s="253" t="e">
        <f t="shared" si="6"/>
        <v>#REF!</v>
      </c>
      <c r="AO48" s="253" t="e">
        <f t="shared" si="6"/>
        <v>#REF!</v>
      </c>
      <c r="AP48" s="253" t="e">
        <f t="shared" si="6"/>
        <v>#REF!</v>
      </c>
      <c r="AQ48" s="253" t="e">
        <f t="shared" si="6"/>
        <v>#REF!</v>
      </c>
      <c r="AR48" s="253" t="e">
        <f t="shared" si="6"/>
        <v>#REF!</v>
      </c>
      <c r="AS48" s="253" t="e">
        <f t="shared" si="6"/>
        <v>#REF!</v>
      </c>
      <c r="AT48" s="253" t="e">
        <f t="shared" si="6"/>
        <v>#REF!</v>
      </c>
      <c r="AU48" s="253" t="e">
        <f t="shared" si="6"/>
        <v>#REF!</v>
      </c>
      <c r="AV48" s="253" t="e">
        <f t="shared" si="6"/>
        <v>#REF!</v>
      </c>
      <c r="AW48" s="253" t="e">
        <f t="shared" si="6"/>
        <v>#REF!</v>
      </c>
      <c r="AX48" s="253" t="e">
        <f t="shared" si="6"/>
        <v>#REF!</v>
      </c>
      <c r="AY48" s="253" t="e">
        <f t="shared" si="6"/>
        <v>#REF!</v>
      </c>
      <c r="AZ48" s="253" t="e">
        <f t="shared" si="6"/>
        <v>#REF!</v>
      </c>
      <c r="BA48" s="253" t="e">
        <f t="shared" si="6"/>
        <v>#REF!</v>
      </c>
      <c r="BB48" s="253" t="e">
        <f t="shared" si="6"/>
        <v>#REF!</v>
      </c>
      <c r="BC48" s="253" t="e">
        <f t="shared" si="6"/>
        <v>#REF!</v>
      </c>
      <c r="BD48" s="253" t="e">
        <f t="shared" si="6"/>
        <v>#REF!</v>
      </c>
      <c r="BE48" s="253" t="e">
        <f t="shared" si="6"/>
        <v>#REF!</v>
      </c>
    </row>
    <row r="49" spans="1:57" ht="26">
      <c r="A49" s="184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233"/>
      <c r="AR49" s="233"/>
      <c r="AS49" s="184"/>
      <c r="AT49" s="184"/>
      <c r="AU49" s="184"/>
    </row>
    <row r="50" spans="1:57" s="216" customFormat="1" ht="25">
      <c r="A50" s="204"/>
      <c r="B50" s="230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</row>
    <row r="51" spans="1:57" s="216" customFormat="1" ht="25">
      <c r="A51" s="204"/>
      <c r="B51" s="230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30"/>
      <c r="AR51" s="204"/>
      <c r="AS51" s="204"/>
      <c r="AT51" s="204"/>
    </row>
    <row r="52" spans="1:57" s="216" customFormat="1" ht="25">
      <c r="A52" s="204"/>
      <c r="B52" s="230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30"/>
      <c r="AR52" s="230"/>
      <c r="AS52" s="204"/>
      <c r="AT52" s="204"/>
    </row>
    <row r="53" spans="1:57" s="216" customFormat="1" ht="25">
      <c r="A53" s="204"/>
      <c r="B53" s="230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30"/>
      <c r="AR53" s="230"/>
      <c r="AS53" s="204"/>
      <c r="AT53" s="204"/>
    </row>
    <row r="54" spans="1:57" s="216" customFormat="1" ht="25">
      <c r="A54" s="204"/>
      <c r="B54" s="230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30"/>
      <c r="AR54" s="204"/>
      <c r="AS54" s="204"/>
      <c r="AT54" s="204"/>
    </row>
    <row r="55" spans="1:57" ht="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233"/>
      <c r="AR55" s="233"/>
      <c r="AS55" s="184"/>
      <c r="AT55" s="184"/>
      <c r="AU55" s="184"/>
    </row>
    <row r="56" spans="1:57" s="257" customFormat="1" ht="23"/>
  </sheetData>
  <mergeCells count="103">
    <mergeCell ref="AQ16:AR16"/>
    <mergeCell ref="AQ49:AR49"/>
    <mergeCell ref="AQ55:AR55"/>
    <mergeCell ref="AB9:AC9"/>
    <mergeCell ref="AE9:AF9"/>
    <mergeCell ref="AQ9:AR9"/>
    <mergeCell ref="AQ10:AR10"/>
    <mergeCell ref="AE8:AG8"/>
    <mergeCell ref="AQ8:AR8"/>
    <mergeCell ref="D9:E9"/>
    <mergeCell ref="G9:H9"/>
    <mergeCell ref="J9:K9"/>
    <mergeCell ref="M9:N9"/>
    <mergeCell ref="P9:Q9"/>
    <mergeCell ref="S9:T9"/>
    <mergeCell ref="V9:W9"/>
    <mergeCell ref="Y9:Z9"/>
    <mergeCell ref="AQ7:AR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R7:S7"/>
    <mergeCell ref="U7:V7"/>
    <mergeCell ref="X7:Y7"/>
    <mergeCell ref="AA7:AB7"/>
    <mergeCell ref="AD7:AE7"/>
    <mergeCell ref="AG7:AH7"/>
    <mergeCell ref="X6:Z6"/>
    <mergeCell ref="AA6:AC6"/>
    <mergeCell ref="AD6:AF6"/>
    <mergeCell ref="AG6:AI6"/>
    <mergeCell ref="AQ6:AR6"/>
    <mergeCell ref="C7:D7"/>
    <mergeCell ref="F7:G7"/>
    <mergeCell ref="I7:J7"/>
    <mergeCell ref="L7:M7"/>
    <mergeCell ref="O7:P7"/>
    <mergeCell ref="AI5:AJ5"/>
    <mergeCell ref="AL5:AM5"/>
    <mergeCell ref="AQ5:AR5"/>
    <mergeCell ref="C6:E6"/>
    <mergeCell ref="F6:H6"/>
    <mergeCell ref="I6:K6"/>
    <mergeCell ref="L6:N6"/>
    <mergeCell ref="O6:Q6"/>
    <mergeCell ref="R6:T6"/>
    <mergeCell ref="U6:W6"/>
    <mergeCell ref="Q5:R5"/>
    <mergeCell ref="T5:U5"/>
    <mergeCell ref="W5:X5"/>
    <mergeCell ref="Z5:AA5"/>
    <mergeCell ref="AC5:AD5"/>
    <mergeCell ref="AF5:AG5"/>
    <mergeCell ref="AC4:AE4"/>
    <mergeCell ref="AF4:AH4"/>
    <mergeCell ref="AI4:AK4"/>
    <mergeCell ref="AL4:AN4"/>
    <mergeCell ref="AQ4:AR4"/>
    <mergeCell ref="E5:F5"/>
    <mergeCell ref="H5:I5"/>
    <mergeCell ref="K5:L5"/>
    <mergeCell ref="N5:O5"/>
    <mergeCell ref="AQ3:AR3"/>
    <mergeCell ref="C4:D4"/>
    <mergeCell ref="E4:G4"/>
    <mergeCell ref="H4:J4"/>
    <mergeCell ref="K4:M4"/>
    <mergeCell ref="N4:P4"/>
    <mergeCell ref="Q4:S4"/>
    <mergeCell ref="T4:V4"/>
    <mergeCell ref="W4:Y4"/>
    <mergeCell ref="Z4:AB4"/>
    <mergeCell ref="S3:T3"/>
    <mergeCell ref="V3:W3"/>
    <mergeCell ref="Y3:Z3"/>
    <mergeCell ref="AB3:AC3"/>
    <mergeCell ref="AE3:AF3"/>
    <mergeCell ref="AH3:AI3"/>
    <mergeCell ref="AB2:AD2"/>
    <mergeCell ref="AE2:AG2"/>
    <mergeCell ref="AH2:AJ2"/>
    <mergeCell ref="AQ2:AR2"/>
    <mergeCell ref="D3:E3"/>
    <mergeCell ref="G3:H3"/>
    <mergeCell ref="J3:K3"/>
    <mergeCell ref="M3:N3"/>
    <mergeCell ref="P3:Q3"/>
    <mergeCell ref="AQ1:AR1"/>
    <mergeCell ref="B2:C2"/>
    <mergeCell ref="D2:F2"/>
    <mergeCell ref="G2:I2"/>
    <mergeCell ref="J2:L2"/>
    <mergeCell ref="M2:O2"/>
    <mergeCell ref="P2:R2"/>
    <mergeCell ref="S2:U2"/>
    <mergeCell ref="V2:X2"/>
    <mergeCell ref="Y2:A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abSelected="1" topLeftCell="R1" zoomScale="90" zoomScaleNormal="90" workbookViewId="0">
      <selection activeCell="BH14" sqref="BH14"/>
    </sheetView>
  </sheetViews>
  <sheetFormatPr baseColWidth="10" defaultRowHeight="13"/>
  <cols>
    <col min="1" max="1" width="3.59765625" customWidth="1"/>
    <col min="2" max="46" width="8.796875" customWidth="1"/>
    <col min="61" max="64" width="18.796875" customWidth="1"/>
  </cols>
  <sheetData>
    <row r="1" spans="1:64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2"/>
      <c r="AS1" s="102"/>
      <c r="AT1" s="1"/>
      <c r="AU1" s="1"/>
      <c r="AV1" s="1"/>
    </row>
    <row r="2" spans="1:64" s="3" customFormat="1" ht="36" customHeight="1" thickBot="1">
      <c r="A2" s="2"/>
      <c r="B2" s="152" t="s">
        <v>0</v>
      </c>
      <c r="C2" s="153"/>
      <c r="D2" s="154"/>
      <c r="E2" s="152" t="s">
        <v>1</v>
      </c>
      <c r="F2" s="153"/>
      <c r="G2" s="154"/>
      <c r="H2" s="160" t="s">
        <v>2</v>
      </c>
      <c r="I2" s="161"/>
      <c r="J2" s="162"/>
      <c r="K2" s="160" t="s">
        <v>3</v>
      </c>
      <c r="L2" s="161"/>
      <c r="M2" s="162"/>
      <c r="N2" s="163">
        <v>0.05</v>
      </c>
      <c r="O2" s="164"/>
      <c r="P2" s="165"/>
      <c r="Q2" s="160" t="s">
        <v>4</v>
      </c>
      <c r="R2" s="161"/>
      <c r="S2" s="162"/>
      <c r="T2" s="160" t="s">
        <v>5</v>
      </c>
      <c r="U2" s="161"/>
      <c r="V2" s="162"/>
      <c r="W2" s="155" t="s">
        <v>6</v>
      </c>
      <c r="X2" s="156"/>
      <c r="Y2" s="157"/>
      <c r="Z2" s="155" t="s">
        <v>7</v>
      </c>
      <c r="AA2" s="156"/>
      <c r="AB2" s="157"/>
      <c r="AC2" s="155" t="s">
        <v>8</v>
      </c>
      <c r="AD2" s="156"/>
      <c r="AE2" s="157"/>
      <c r="AF2" s="149" t="s">
        <v>9</v>
      </c>
      <c r="AG2" s="150"/>
      <c r="AH2" s="151"/>
      <c r="AI2" s="149" t="s">
        <v>10</v>
      </c>
      <c r="AJ2" s="150"/>
      <c r="AK2" s="151"/>
      <c r="AL2" s="2"/>
      <c r="AM2" s="2"/>
      <c r="AN2" s="2"/>
      <c r="AO2" s="2"/>
      <c r="AP2" s="2"/>
      <c r="AQ2" s="2"/>
      <c r="AR2" s="103"/>
      <c r="AS2" s="103"/>
      <c r="AT2" s="2"/>
      <c r="AU2" s="2"/>
      <c r="AV2" s="2"/>
      <c r="BH2" s="88" t="s">
        <v>124</v>
      </c>
      <c r="BI2" s="24" t="s">
        <v>125</v>
      </c>
      <c r="BJ2" s="25" t="s">
        <v>145</v>
      </c>
      <c r="BK2" s="26" t="s">
        <v>332</v>
      </c>
      <c r="BL2" s="27" t="s">
        <v>191</v>
      </c>
    </row>
    <row r="3" spans="1:64" ht="50" customHeight="1" thickTop="1" thickBot="1">
      <c r="A3" s="4"/>
      <c r="B3" s="92" t="str">
        <f>D12</f>
        <v>ㄅ</v>
      </c>
      <c r="C3" s="93" t="str">
        <f>F12</f>
        <v>ㆠ</v>
      </c>
      <c r="D3" s="101" t="s">
        <v>350</v>
      </c>
      <c r="E3" s="92" t="str">
        <f>H12</f>
        <v>ㄉ</v>
      </c>
      <c r="F3" s="93"/>
      <c r="G3" s="5" t="s">
        <v>14</v>
      </c>
      <c r="H3" s="158" t="s">
        <v>15</v>
      </c>
      <c r="I3" s="159"/>
      <c r="J3" s="6" t="s">
        <v>16</v>
      </c>
      <c r="K3" s="158" t="s">
        <v>17</v>
      </c>
      <c r="L3" s="159"/>
      <c r="M3" s="6" t="s">
        <v>18</v>
      </c>
      <c r="N3" s="158" t="s">
        <v>19</v>
      </c>
      <c r="O3" s="159"/>
      <c r="P3" s="6" t="s">
        <v>20</v>
      </c>
      <c r="Q3" s="158" t="s">
        <v>21</v>
      </c>
      <c r="R3" s="159"/>
      <c r="S3" s="6" t="s">
        <v>22</v>
      </c>
      <c r="T3" s="158" t="s">
        <v>23</v>
      </c>
      <c r="U3" s="159"/>
      <c r="V3" s="6" t="s">
        <v>24</v>
      </c>
      <c r="W3" s="98" t="str">
        <f>Y12</f>
        <v>ㄚ</v>
      </c>
      <c r="X3" s="97" t="str">
        <f>Z12</f>
        <v>ㆩ</v>
      </c>
      <c r="Y3" s="100" t="s">
        <v>354</v>
      </c>
      <c r="Z3" s="98" t="str">
        <f>AJ12</f>
        <v>ㄞ</v>
      </c>
      <c r="AA3" s="97" t="str">
        <f>AK12</f>
        <v>ㆮ</v>
      </c>
      <c r="AB3" s="100" t="s">
        <v>357</v>
      </c>
      <c r="AC3" s="98" t="str">
        <f>AQ12</f>
        <v>ㄢ</v>
      </c>
      <c r="AD3" s="95"/>
      <c r="AE3" s="7" t="s">
        <v>30</v>
      </c>
      <c r="AF3" s="94" t="s">
        <v>31</v>
      </c>
      <c r="AG3" s="95"/>
      <c r="AH3" s="7" t="s">
        <v>32</v>
      </c>
      <c r="AI3" s="147"/>
      <c r="AJ3" s="148"/>
      <c r="AK3" s="8"/>
      <c r="AL3" s="4"/>
      <c r="AM3" s="4"/>
      <c r="AN3" s="4"/>
      <c r="AO3" s="4"/>
      <c r="AP3" s="4"/>
      <c r="AQ3" s="4"/>
      <c r="AR3" s="102"/>
      <c r="AS3" s="102"/>
      <c r="AT3" s="4"/>
      <c r="AU3" s="4"/>
      <c r="AV3" s="4"/>
      <c r="BH3" s="89">
        <v>1</v>
      </c>
      <c r="BI3" s="20" t="str" cm="1">
        <f t="array" aca="1" ref="BI3" ca="1" xml:space="preserve"> INDIRECT( ADDRESS( ROW($C$12), COLUMN($C$12) +$BH3) )</f>
        <v>ㄅ</v>
      </c>
      <c r="BJ3" s="14" t="str" cm="1">
        <f t="array" aca="1" ref="BJ3" ca="1" xml:space="preserve"> INDIRECT( ADDRESS( ROW($C$13), COLUMN($C$13) +$BH3) )</f>
        <v>p</v>
      </c>
      <c r="BK3" s="15" t="str" cm="1">
        <f t="array" aca="1" ref="BK3" ca="1" xml:space="preserve"> INDIRECT( ADDRESS( ROW($C$14), COLUMN($C$14) +$BH3) )</f>
        <v>b</v>
      </c>
      <c r="BL3" s="16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52" t="s">
        <v>33</v>
      </c>
      <c r="D4" s="153"/>
      <c r="E4" s="154"/>
      <c r="F4" s="152" t="s">
        <v>34</v>
      </c>
      <c r="G4" s="153"/>
      <c r="H4" s="154"/>
      <c r="I4" s="152" t="s">
        <v>35</v>
      </c>
      <c r="J4" s="153"/>
      <c r="K4" s="154"/>
      <c r="L4" s="152" t="s">
        <v>36</v>
      </c>
      <c r="M4" s="153"/>
      <c r="N4" s="154"/>
      <c r="O4" s="152" t="s">
        <v>37</v>
      </c>
      <c r="P4" s="153"/>
      <c r="Q4" s="154"/>
      <c r="R4" s="152" t="s">
        <v>38</v>
      </c>
      <c r="S4" s="153"/>
      <c r="T4" s="154"/>
      <c r="U4" s="155" t="s">
        <v>39</v>
      </c>
      <c r="V4" s="156"/>
      <c r="W4" s="157"/>
      <c r="X4" s="155" t="s">
        <v>40</v>
      </c>
      <c r="Y4" s="156"/>
      <c r="Z4" s="157"/>
      <c r="AA4" s="155" t="s">
        <v>41</v>
      </c>
      <c r="AB4" s="156"/>
      <c r="AC4" s="157"/>
      <c r="AD4" s="155" t="s">
        <v>42</v>
      </c>
      <c r="AE4" s="156"/>
      <c r="AF4" s="157"/>
      <c r="AG4" s="155" t="s">
        <v>43</v>
      </c>
      <c r="AH4" s="156"/>
      <c r="AI4" s="157"/>
      <c r="AJ4" s="155" t="s">
        <v>44</v>
      </c>
      <c r="AK4" s="156"/>
      <c r="AL4" s="157"/>
      <c r="AM4" s="149" t="s">
        <v>45</v>
      </c>
      <c r="AN4" s="150"/>
      <c r="AO4" s="151"/>
      <c r="AP4" s="2"/>
      <c r="AQ4" s="2"/>
      <c r="AR4" s="103"/>
      <c r="AS4" s="103"/>
      <c r="AT4" s="2"/>
      <c r="AU4" s="2"/>
      <c r="AV4" s="2"/>
      <c r="BH4" s="89">
        <f>BH3+1</f>
        <v>2</v>
      </c>
      <c r="BI4" s="20" t="str" cm="1">
        <f t="array" aca="1" ref="BI4" ca="1" xml:space="preserve"> INDIRECT( ADDRESS( ROW($C$12), COLUMN($C$12) +$BH4) )</f>
        <v>ㄆ</v>
      </c>
      <c r="BJ4" s="14" t="str" cm="1">
        <f t="array" aca="1" ref="BJ4" ca="1" xml:space="preserve"> INDIRECT( ADDRESS( ROW($C$13), COLUMN($C$13) +$BH4) )</f>
        <v>ph</v>
      </c>
      <c r="BK4" s="15" t="str" cm="1">
        <f t="array" aca="1" ref="BK4" ca="1" xml:space="preserve"> INDIRECT( ADDRESS( ROW($C$14), COLUMN($C$14) +$BH4) )</f>
        <v>p</v>
      </c>
      <c r="BL4" s="16" t="str" cm="1">
        <f t="array" aca="1" ref="BL4" ca="1" xml:space="preserve"> INDIRECT( ADDRESS( ROW($C$15), COLUMN($C$15) +$BH4) )</f>
        <v>a</v>
      </c>
    </row>
    <row r="5" spans="1:64" ht="50" customHeight="1" thickBot="1">
      <c r="A5" s="4"/>
      <c r="B5" s="4"/>
      <c r="C5" s="92" t="str">
        <f>E12</f>
        <v>ㄆ</v>
      </c>
      <c r="D5" s="93" t="str">
        <f>G14</f>
        <v>m</v>
      </c>
      <c r="E5" s="5" t="s">
        <v>47</v>
      </c>
      <c r="F5" s="92" t="str">
        <f>I12</f>
        <v>ㄊ</v>
      </c>
      <c r="G5" s="93"/>
      <c r="H5" s="5" t="s">
        <v>49</v>
      </c>
      <c r="I5" s="92" t="str">
        <f>L12</f>
        <v>ㄍ</v>
      </c>
      <c r="J5" s="93" t="str">
        <f>N12</f>
        <v>ㆣ</v>
      </c>
      <c r="K5" s="101" t="s">
        <v>351</v>
      </c>
      <c r="L5" s="92" t="str">
        <f>T12</f>
        <v>ㄐ</v>
      </c>
      <c r="M5" s="93" t="str">
        <f>V12</f>
        <v>ㆢ</v>
      </c>
      <c r="N5" s="101" t="s">
        <v>352</v>
      </c>
      <c r="O5" s="92" t="str">
        <f>BA12</f>
        <v>ㆵ</v>
      </c>
      <c r="P5" s="93"/>
      <c r="Q5" s="5" t="s">
        <v>55</v>
      </c>
      <c r="R5" s="92" t="str">
        <f>P12</f>
        <v>ㄗ</v>
      </c>
      <c r="S5" s="93" t="str">
        <f>R12</f>
        <v>ㆡ</v>
      </c>
      <c r="T5" s="101" t="s">
        <v>353</v>
      </c>
      <c r="U5" s="94" t="s">
        <v>58</v>
      </c>
      <c r="V5" s="97" t="str">
        <f>AG12</f>
        <v>ㆪ</v>
      </c>
      <c r="W5" s="100" t="s">
        <v>355</v>
      </c>
      <c r="X5" s="98" t="str">
        <f>AA12</f>
        <v>ㆦ</v>
      </c>
      <c r="Y5" s="97" t="str">
        <f>AB12</f>
        <v>ㆧ</v>
      </c>
      <c r="Z5" s="7" t="s">
        <v>61</v>
      </c>
      <c r="AA5" s="98" t="str">
        <f>AD12</f>
        <v>ㆤ</v>
      </c>
      <c r="AB5" s="97" t="str">
        <f>AE12</f>
        <v>ㆥ</v>
      </c>
      <c r="AC5" s="100" t="s">
        <v>358</v>
      </c>
      <c r="AD5" s="98" t="str">
        <f>AR12</f>
        <v>ㄣ</v>
      </c>
      <c r="AE5" s="95"/>
      <c r="AF5" s="7" t="s">
        <v>65</v>
      </c>
      <c r="AG5" s="147"/>
      <c r="AH5" s="148"/>
      <c r="AI5" s="8"/>
      <c r="AJ5" s="147"/>
      <c r="AK5" s="148"/>
      <c r="AL5" s="8"/>
      <c r="AM5" s="147"/>
      <c r="AN5" s="148"/>
      <c r="AO5" s="8"/>
      <c r="AP5" s="4"/>
      <c r="AQ5" s="4"/>
      <c r="AR5" s="102"/>
      <c r="AS5" s="102"/>
      <c r="AT5" s="4"/>
      <c r="AU5" s="4"/>
      <c r="AV5" s="4"/>
      <c r="BH5" s="89">
        <f t="shared" ref="BH5:BH53" si="0">BH4+1</f>
        <v>3</v>
      </c>
      <c r="BI5" s="20" t="str" cm="1">
        <f t="array" aca="1" ref="BI5" ca="1" xml:space="preserve"> INDIRECT( ADDRESS( ROW($C$12), COLUMN($C$12) +$BH5) )</f>
        <v>ㆠ</v>
      </c>
      <c r="BJ5" s="14" t="str" cm="1">
        <f t="array" aca="1" ref="BJ5" ca="1" xml:space="preserve"> INDIRECT( ADDRESS( ROW($C$13), COLUMN($C$13) +$BH5) )</f>
        <v>b</v>
      </c>
      <c r="BK5" s="65" t="str" cm="1">
        <f t="array" aca="1" ref="BK5" ca="1" xml:space="preserve"> INDIRECT( ADDRESS( ROW($C$14), COLUMN($C$14) +$BH5) )</f>
        <v>B</v>
      </c>
      <c r="BL5" s="16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52" t="s">
        <v>348</v>
      </c>
      <c r="E6" s="153"/>
      <c r="F6" s="154"/>
      <c r="G6" s="152" t="s">
        <v>67</v>
      </c>
      <c r="H6" s="153"/>
      <c r="I6" s="154"/>
      <c r="J6" s="152" t="s">
        <v>68</v>
      </c>
      <c r="K6" s="153"/>
      <c r="L6" s="154"/>
      <c r="M6" s="152" t="s">
        <v>69</v>
      </c>
      <c r="N6" s="153"/>
      <c r="O6" s="154"/>
      <c r="P6" s="152" t="s">
        <v>70</v>
      </c>
      <c r="Q6" s="153"/>
      <c r="R6" s="154"/>
      <c r="S6" s="152" t="s">
        <v>71</v>
      </c>
      <c r="T6" s="153"/>
      <c r="U6" s="154"/>
      <c r="V6" s="155" t="s">
        <v>72</v>
      </c>
      <c r="W6" s="156"/>
      <c r="X6" s="157"/>
      <c r="Y6" s="155" t="s">
        <v>73</v>
      </c>
      <c r="Z6" s="156"/>
      <c r="AA6" s="157"/>
      <c r="AB6" s="155" t="s">
        <v>74</v>
      </c>
      <c r="AC6" s="156"/>
      <c r="AD6" s="157"/>
      <c r="AE6" s="155" t="s">
        <v>75</v>
      </c>
      <c r="AF6" s="156"/>
      <c r="AG6" s="157"/>
      <c r="AH6" s="149" t="s">
        <v>76</v>
      </c>
      <c r="AI6" s="150"/>
      <c r="AJ6" s="151"/>
      <c r="AK6" s="2"/>
      <c r="AL6" s="2"/>
      <c r="AM6" s="2"/>
      <c r="AN6" s="2"/>
      <c r="AO6" s="2"/>
      <c r="AP6" s="2"/>
      <c r="AQ6" s="2"/>
      <c r="AR6" s="103"/>
      <c r="AS6" s="103"/>
      <c r="AT6" s="2"/>
      <c r="AU6" s="2"/>
      <c r="AV6" s="2"/>
      <c r="BH6" s="89">
        <f t="shared" si="0"/>
        <v>4</v>
      </c>
      <c r="BI6" s="20" t="str" cm="1">
        <f t="array" aca="1" ref="BI6" ca="1" xml:space="preserve"> INDIRECT( ADDRESS( ROW($C$12), COLUMN($C$12) +$BH6) )</f>
        <v>ㄇ</v>
      </c>
      <c r="BJ6" s="14" t="str" cm="1">
        <f t="array" aca="1" ref="BJ6" ca="1" xml:space="preserve"> INDIRECT( ADDRESS( ROW($C$13), COLUMN($C$13) +$BH6) )</f>
        <v>m</v>
      </c>
      <c r="BK6" s="15" t="str" cm="1">
        <f t="array" aca="1" ref="BK6" ca="1" xml:space="preserve"> INDIRECT( ADDRESS( ROW($C$14), COLUMN($C$14) +$BH6) )</f>
        <v>m</v>
      </c>
      <c r="BL6" s="16" t="str" cm="1">
        <f t="array" aca="1" ref="BL6" ca="1" xml:space="preserve"> INDIRECT( ADDRESS( ROW($C$15), COLUMN($C$15) +$BH6) )</f>
        <v>2</v>
      </c>
    </row>
    <row r="7" spans="1:64" ht="50" customHeight="1" thickBot="1">
      <c r="A7" s="4"/>
      <c r="B7" s="4"/>
      <c r="C7" s="4"/>
      <c r="D7" s="92" t="str">
        <f>G12</f>
        <v>ㄇ</v>
      </c>
      <c r="E7" s="93">
        <f>H16</f>
        <v>0</v>
      </c>
      <c r="F7" s="5" t="s">
        <v>77</v>
      </c>
      <c r="G7" s="92" t="str">
        <f>J12</f>
        <v>ㄋ</v>
      </c>
      <c r="H7" s="93">
        <f>K16</f>
        <v>0</v>
      </c>
      <c r="I7" s="5" t="s">
        <v>79</v>
      </c>
      <c r="J7" s="92" t="str">
        <f>M12</f>
        <v>ㄎ</v>
      </c>
      <c r="K7" s="93"/>
      <c r="L7" s="5" t="s">
        <v>81</v>
      </c>
      <c r="M7" s="92" t="str">
        <f>U12</f>
        <v>ㄑ</v>
      </c>
      <c r="N7" s="93"/>
      <c r="O7" s="5" t="s">
        <v>83</v>
      </c>
      <c r="P7" s="92" t="str">
        <f>BB12</f>
        <v>ㆻ</v>
      </c>
      <c r="Q7" s="93"/>
      <c r="R7" s="5" t="s">
        <v>85</v>
      </c>
      <c r="S7" s="92" t="str">
        <f>Q12</f>
        <v>ㄘ</v>
      </c>
      <c r="T7" s="93"/>
      <c r="U7" s="5" t="s">
        <v>87</v>
      </c>
      <c r="V7" s="98" t="str">
        <f>AH12</f>
        <v>ㄨ</v>
      </c>
      <c r="W7" s="97" t="str">
        <f>AI12</f>
        <v>ㆫ</v>
      </c>
      <c r="X7" s="100" t="s">
        <v>356</v>
      </c>
      <c r="Y7" s="98" t="str">
        <f>AC12</f>
        <v>ㄜ</v>
      </c>
      <c r="Z7" s="97"/>
      <c r="AA7" s="7" t="s">
        <v>91</v>
      </c>
      <c r="AB7" s="98" t="str">
        <f>AL12</f>
        <v>ㄠ</v>
      </c>
      <c r="AC7" s="97" t="str">
        <f>AM12</f>
        <v>ㆯ</v>
      </c>
      <c r="AD7" s="100" t="s">
        <v>359</v>
      </c>
      <c r="AE7" s="98" t="str">
        <f>AS12</f>
        <v>ㄤ</v>
      </c>
      <c r="AF7" s="95"/>
      <c r="AG7" s="7" t="s">
        <v>95</v>
      </c>
      <c r="AH7" s="147"/>
      <c r="AI7" s="148"/>
      <c r="AJ7" s="8"/>
      <c r="AK7" s="4"/>
      <c r="AL7" s="4"/>
      <c r="AM7" s="4"/>
      <c r="AN7" s="4"/>
      <c r="AO7" s="4"/>
      <c r="AP7" s="4"/>
      <c r="AQ7" s="4"/>
      <c r="AR7" s="102"/>
      <c r="AS7" s="102"/>
      <c r="AT7" s="4"/>
      <c r="AU7" s="4"/>
      <c r="AV7" s="4"/>
      <c r="BH7" s="90">
        <f t="shared" si="0"/>
        <v>5</v>
      </c>
      <c r="BI7" s="53" t="str" cm="1">
        <f t="array" aca="1" ref="BI7" ca="1" xml:space="preserve"> INDIRECT( ADDRESS( ROW($C$12), COLUMN($C$12) +$BH7) )</f>
        <v>ㄉ</v>
      </c>
      <c r="BJ7" s="54" t="str" cm="1">
        <f t="array" aca="1" ref="BJ7" ca="1" xml:space="preserve"> INDIRECT( ADDRESS( ROW($C$13), COLUMN($C$13) +$BH7) )</f>
        <v>t</v>
      </c>
      <c r="BK7" s="55" t="str" cm="1">
        <f t="array" aca="1" ref="BK7" ca="1" xml:space="preserve"> INDIRECT( ADDRESS( ROW($C$14), COLUMN($C$14) +$BH7) )</f>
        <v>d</v>
      </c>
      <c r="BL7" s="56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52" t="s">
        <v>96</v>
      </c>
      <c r="F8" s="153"/>
      <c r="G8" s="154"/>
      <c r="H8" s="152" t="s">
        <v>97</v>
      </c>
      <c r="I8" s="153"/>
      <c r="J8" s="154"/>
      <c r="K8" s="152" t="s">
        <v>98</v>
      </c>
      <c r="L8" s="153"/>
      <c r="M8" s="154"/>
      <c r="N8" s="152" t="s">
        <v>99</v>
      </c>
      <c r="O8" s="153"/>
      <c r="P8" s="154"/>
      <c r="Q8" s="152" t="s">
        <v>100</v>
      </c>
      <c r="R8" s="153"/>
      <c r="S8" s="154"/>
      <c r="T8" s="152" t="s">
        <v>101</v>
      </c>
      <c r="U8" s="153"/>
      <c r="V8" s="154"/>
      <c r="W8" s="155" t="s">
        <v>102</v>
      </c>
      <c r="X8" s="156"/>
      <c r="Y8" s="157"/>
      <c r="Z8" s="155" t="s">
        <v>103</v>
      </c>
      <c r="AA8" s="156"/>
      <c r="AB8" s="157"/>
      <c r="AC8" s="155" t="s">
        <v>104</v>
      </c>
      <c r="AD8" s="156"/>
      <c r="AE8" s="157"/>
      <c r="AF8" s="149" t="s">
        <v>105</v>
      </c>
      <c r="AG8" s="150"/>
      <c r="AH8" s="151"/>
      <c r="AI8" s="2"/>
      <c r="AJ8" s="2"/>
      <c r="AK8" s="2"/>
      <c r="AL8" s="2"/>
      <c r="AM8" s="2"/>
      <c r="AN8" s="2"/>
      <c r="AO8" s="2"/>
      <c r="AP8" s="2"/>
      <c r="AQ8" s="2"/>
      <c r="AR8" s="103"/>
      <c r="AS8" s="103"/>
      <c r="AT8" s="2"/>
      <c r="AU8" s="2"/>
      <c r="AV8" s="2"/>
      <c r="BH8" s="89">
        <f t="shared" si="0"/>
        <v>6</v>
      </c>
      <c r="BI8" s="20" t="str" cm="1">
        <f t="array" aca="1" ref="BI8" ca="1" xml:space="preserve"> INDIRECT( ADDRESS( ROW($C$12), COLUMN($C$12) +$BH8) )</f>
        <v>ㄊ</v>
      </c>
      <c r="BJ8" s="14" t="str" cm="1">
        <f t="array" aca="1" ref="BJ8" ca="1" xml:space="preserve"> INDIRECT( ADDRESS( ROW($C$13), COLUMN($C$13) +$BH8) )</f>
        <v>th</v>
      </c>
      <c r="BK8" s="15" t="str" cm="1">
        <f t="array" aca="1" ref="BK8" ca="1" xml:space="preserve"> INDIRECT( ADDRESS( ROW($C$14), COLUMN($C$14) +$BH8) )</f>
        <v>t</v>
      </c>
      <c r="BL8" s="16" t="str" cm="1">
        <f t="array" aca="1" ref="BL8" ca="1" xml:space="preserve"> INDIRECT( ADDRESS( ROW($C$15), COLUMN($C$15) +$BH8) )</f>
        <v>s</v>
      </c>
    </row>
    <row r="9" spans="1:64" ht="50" customHeight="1" thickBot="1">
      <c r="A9" s="4"/>
      <c r="B9" s="4"/>
      <c r="C9" s="4"/>
      <c r="D9" s="4"/>
      <c r="E9" s="92">
        <f>G36</f>
        <v>0</v>
      </c>
      <c r="F9" s="93">
        <f>I36</f>
        <v>0</v>
      </c>
      <c r="G9" s="5"/>
      <c r="H9" s="92" t="str">
        <f>K12</f>
        <v>ㄌ</v>
      </c>
      <c r="I9" s="93">
        <f>L36</f>
        <v>0</v>
      </c>
      <c r="J9" s="5" t="s">
        <v>109</v>
      </c>
      <c r="K9" s="92" t="str">
        <f>X12</f>
        <v>ㄏ</v>
      </c>
      <c r="L9" s="93"/>
      <c r="M9" s="5" t="s">
        <v>111</v>
      </c>
      <c r="N9" s="92" t="str">
        <f>W12</f>
        <v>ㄒ</v>
      </c>
      <c r="O9" s="93">
        <f>S16</f>
        <v>0</v>
      </c>
      <c r="P9" s="5" t="s">
        <v>113</v>
      </c>
      <c r="Q9" s="92" t="str">
        <f>AZ12</f>
        <v>ㆴ</v>
      </c>
      <c r="R9" s="93">
        <f>AA16</f>
        <v>0</v>
      </c>
      <c r="S9" s="5" t="s">
        <v>115</v>
      </c>
      <c r="T9" s="92" t="str">
        <f>S12</f>
        <v>ㄙ</v>
      </c>
      <c r="U9" s="93"/>
      <c r="V9" s="5" t="s">
        <v>117</v>
      </c>
      <c r="W9" s="98" t="str">
        <f>AP12</f>
        <v>ㆬ</v>
      </c>
      <c r="X9" s="97"/>
      <c r="Y9" s="7" t="s">
        <v>77</v>
      </c>
      <c r="Z9" s="98" t="str">
        <f>AN12</f>
        <v>ㆰ</v>
      </c>
      <c r="AA9" s="97" t="str">
        <f>AO12</f>
        <v>ㆱ</v>
      </c>
      <c r="AB9" s="100" t="s">
        <v>349</v>
      </c>
      <c r="AC9" s="98" t="str">
        <f>AT12</f>
        <v>ㆲ</v>
      </c>
      <c r="AD9" s="96"/>
      <c r="AE9" s="7" t="s">
        <v>122</v>
      </c>
      <c r="AF9" s="98" t="str">
        <f>AU12</f>
        <v>ㄥ</v>
      </c>
      <c r="AG9" s="97" t="str">
        <f>AV12</f>
        <v>ㆭ</v>
      </c>
      <c r="AH9" s="99" t="s">
        <v>175</v>
      </c>
      <c r="AI9" s="4"/>
      <c r="AJ9" s="4"/>
      <c r="AK9" s="4"/>
      <c r="AL9" s="4"/>
      <c r="AM9" s="4"/>
      <c r="AN9" s="4"/>
      <c r="AO9" s="4"/>
      <c r="AP9" s="4"/>
      <c r="AQ9" s="4"/>
      <c r="AR9" s="102"/>
      <c r="AS9" s="102"/>
      <c r="AT9" s="4"/>
      <c r="AU9" s="4"/>
      <c r="AV9" s="4"/>
      <c r="BH9" s="89">
        <f t="shared" si="0"/>
        <v>7</v>
      </c>
      <c r="BI9" s="20" t="str" cm="1">
        <f t="array" aca="1" ref="BI9" ca="1" xml:space="preserve"> INDIRECT( ADDRESS( ROW($C$12), COLUMN($C$12) +$BH9) )</f>
        <v>ㄋ</v>
      </c>
      <c r="BJ9" s="14" t="str" cm="1">
        <f t="array" aca="1" ref="BJ9" ca="1" xml:space="preserve"> INDIRECT( ADDRESS( ROW($C$13), COLUMN($C$13) +$BH9) )</f>
        <v>n</v>
      </c>
      <c r="BK9" s="15" t="str" cm="1">
        <f t="array" aca="1" ref="BK9" ca="1" xml:space="preserve"> INDIRECT( ADDRESS( ROW($C$14), COLUMN($C$14) +$BH9) )</f>
        <v>n</v>
      </c>
      <c r="BL9" s="16" t="str" cm="1">
        <f t="array" aca="1" ref="BL9" ca="1" xml:space="preserve"> INDIRECT( ADDRESS( ROW($C$15), COLUMN($C$15) +$BH9) )</f>
        <v>x</v>
      </c>
    </row>
    <row r="10" spans="1:64" ht="4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02"/>
      <c r="AS10" s="102"/>
      <c r="AT10" s="4"/>
      <c r="AU10" s="4"/>
      <c r="AV10" s="4"/>
      <c r="BH10" s="91">
        <f t="shared" si="0"/>
        <v>8</v>
      </c>
      <c r="BI10" s="59" t="str" cm="1">
        <f t="array" aca="1" ref="BI10" ca="1" xml:space="preserve"> INDIRECT( ADDRESS( ROW($C$12), COLUMN($C$12) +$BH10) )</f>
        <v>ㄌ</v>
      </c>
      <c r="BJ10" s="60" t="str" cm="1">
        <f t="array" aca="1" ref="BJ10" ca="1" xml:space="preserve"> INDIRECT( ADDRESS( ROW($C$13), COLUMN($C$13) +$BH10) )</f>
        <v>l</v>
      </c>
      <c r="BK10" s="61" t="str" cm="1">
        <f t="array" aca="1" ref="BK10" ca="1" xml:space="preserve"> INDIRECT( ADDRESS( ROW($C$14), COLUMN($C$14) +$BH10) )</f>
        <v>l</v>
      </c>
      <c r="BL10" s="62" t="str" cm="1">
        <f t="array" aca="1" ref="BL10" ca="1" xml:space="preserve"> INDIRECT( ADDRESS( ROW($C$15), COLUMN($C$15) +$BH10) )</f>
        <v>e</v>
      </c>
    </row>
    <row r="11" spans="1:64" s="78" customFormat="1" ht="38" customHeight="1">
      <c r="A11" s="77"/>
      <c r="B11" s="80" t="s">
        <v>124</v>
      </c>
      <c r="C11" s="81"/>
      <c r="D11" s="79" cm="1">
        <f t="array" ref="D11" xml:space="preserve"> COLUMN() - COLUMN($C:$C)</f>
        <v>1</v>
      </c>
      <c r="E11" s="79" cm="1">
        <f t="array" ref="E11" xml:space="preserve"> COLUMN() - COLUMN($C:$C)</f>
        <v>2</v>
      </c>
      <c r="F11" s="79" cm="1">
        <f t="array" ref="F11" xml:space="preserve"> COLUMN() - COLUMN($C:$C)</f>
        <v>3</v>
      </c>
      <c r="G11" s="79" cm="1">
        <f t="array" ref="G11" xml:space="preserve"> COLUMN() - COLUMN($C:$C)</f>
        <v>4</v>
      </c>
      <c r="H11" s="124" cm="1">
        <f t="array" ref="H11" xml:space="preserve"> COLUMN() - COLUMN($C:$C)</f>
        <v>5</v>
      </c>
      <c r="I11" s="124" cm="1">
        <f t="array" ref="I11" xml:space="preserve"> COLUMN() - COLUMN($C:$C)</f>
        <v>6</v>
      </c>
      <c r="J11" s="124" cm="1">
        <f t="array" ref="J11" xml:space="preserve"> COLUMN() - COLUMN($C:$C)</f>
        <v>7</v>
      </c>
      <c r="K11" s="124" cm="1">
        <f t="array" ref="K11" xml:space="preserve"> COLUMN() - COLUMN($C:$C)</f>
        <v>8</v>
      </c>
      <c r="L11" s="79" cm="1">
        <f t="array" ref="L11" xml:space="preserve"> COLUMN() - COLUMN($C:$C)</f>
        <v>9</v>
      </c>
      <c r="M11" s="79" cm="1">
        <f t="array" ref="M11" xml:space="preserve"> COLUMN() - COLUMN($C:$C)</f>
        <v>10</v>
      </c>
      <c r="N11" s="79" cm="1">
        <f t="array" ref="N11" xml:space="preserve"> COLUMN() - COLUMN($C:$C)</f>
        <v>11</v>
      </c>
      <c r="O11" s="79" cm="1">
        <f t="array" ref="O11" xml:space="preserve"> COLUMN() - COLUMN($C:$C)</f>
        <v>12</v>
      </c>
      <c r="P11" s="124" cm="1">
        <f t="array" ref="P11" xml:space="preserve"> COLUMN() - COLUMN($C:$C)</f>
        <v>13</v>
      </c>
      <c r="Q11" s="124" cm="1">
        <f t="array" ref="Q11" xml:space="preserve"> COLUMN() - COLUMN($C:$C)</f>
        <v>14</v>
      </c>
      <c r="R11" s="124" cm="1">
        <f t="array" ref="R11" xml:space="preserve"> COLUMN() - COLUMN($C:$C)</f>
        <v>15</v>
      </c>
      <c r="S11" s="124" cm="1">
        <f t="array" ref="S11" xml:space="preserve"> COLUMN() - COLUMN($C:$C)</f>
        <v>16</v>
      </c>
      <c r="T11" s="79" cm="1">
        <f t="array" ref="T11" xml:space="preserve"> COLUMN() - COLUMN($C:$C)</f>
        <v>17</v>
      </c>
      <c r="U11" s="79" cm="1">
        <f t="array" ref="U11" xml:space="preserve"> COLUMN() - COLUMN($C:$C)</f>
        <v>18</v>
      </c>
      <c r="V11" s="79" cm="1">
        <f t="array" ref="V11" xml:space="preserve"> COLUMN() - COLUMN($C:$C)</f>
        <v>19</v>
      </c>
      <c r="W11" s="79" cm="1">
        <f t="array" ref="W11" xml:space="preserve"> COLUMN() - COLUMN($C:$C)</f>
        <v>20</v>
      </c>
      <c r="X11" s="124" cm="1">
        <f t="array" ref="X11" xml:space="preserve"> COLUMN() - COLUMN($C:$C)</f>
        <v>21</v>
      </c>
      <c r="Y11" s="79" cm="1">
        <f t="array" ref="Y11" xml:space="preserve"> COLUMN() - COLUMN($C:$C)</f>
        <v>22</v>
      </c>
      <c r="Z11" s="79" cm="1">
        <f t="array" ref="Z11" xml:space="preserve"> COLUMN() - COLUMN($C:$C)</f>
        <v>23</v>
      </c>
      <c r="AA11" s="79" cm="1">
        <f t="array" ref="AA11" xml:space="preserve"> COLUMN() - COLUMN($C:$C)</f>
        <v>24</v>
      </c>
      <c r="AB11" s="79" cm="1">
        <f t="array" ref="AB11" xml:space="preserve"> COLUMN() - COLUMN($C:$C)</f>
        <v>25</v>
      </c>
      <c r="AC11" s="79" cm="1">
        <f t="array" ref="AC11" xml:space="preserve"> COLUMN() - COLUMN($C:$C)</f>
        <v>26</v>
      </c>
      <c r="AD11" s="79" cm="1">
        <f t="array" ref="AD11" xml:space="preserve"> COLUMN() - COLUMN($C:$C)</f>
        <v>27</v>
      </c>
      <c r="AE11" s="79" cm="1">
        <f t="array" ref="AE11" xml:space="preserve"> COLUMN() - COLUMN($C:$C)</f>
        <v>28</v>
      </c>
      <c r="AF11" s="79" cm="1">
        <f t="array" ref="AF11" xml:space="preserve"> COLUMN() - COLUMN($C:$C)</f>
        <v>29</v>
      </c>
      <c r="AG11" s="79" cm="1">
        <f t="array" ref="AG11" xml:space="preserve"> COLUMN() - COLUMN($C:$C)</f>
        <v>30</v>
      </c>
      <c r="AH11" s="79" cm="1">
        <f t="array" ref="AH11" xml:space="preserve"> COLUMN() - COLUMN($C:$C)</f>
        <v>31</v>
      </c>
      <c r="AI11" s="79" cm="1">
        <f t="array" ref="AI11" xml:space="preserve"> COLUMN() - COLUMN($C:$C)</f>
        <v>32</v>
      </c>
      <c r="AJ11" s="79" cm="1">
        <f t="array" ref="AJ11" xml:space="preserve"> COLUMN() - COLUMN($C:$C)</f>
        <v>33</v>
      </c>
      <c r="AK11" s="79" cm="1">
        <f t="array" ref="AK11" xml:space="preserve"> COLUMN() - COLUMN($C:$C)</f>
        <v>34</v>
      </c>
      <c r="AL11" s="79" cm="1">
        <f t="array" ref="AL11" xml:space="preserve"> COLUMN() - COLUMN($C:$C)</f>
        <v>35</v>
      </c>
      <c r="AM11" s="79" cm="1">
        <f t="array" ref="AM11" xml:space="preserve"> COLUMN() - COLUMN($C:$C)</f>
        <v>36</v>
      </c>
      <c r="AN11" s="79" cm="1">
        <f t="array" ref="AN11" xml:space="preserve"> COLUMN() - COLUMN($C:$C)</f>
        <v>37</v>
      </c>
      <c r="AO11" s="79" cm="1">
        <f t="array" ref="AO11" xml:space="preserve"> COLUMN() - COLUMN($C:$C)</f>
        <v>38</v>
      </c>
      <c r="AP11" s="79" cm="1">
        <f t="array" ref="AP11" xml:space="preserve"> COLUMN() - COLUMN($C:$C)</f>
        <v>39</v>
      </c>
      <c r="AQ11" s="79" cm="1">
        <f t="array" ref="AQ11" xml:space="preserve"> COLUMN() - COLUMN($C:$C)</f>
        <v>40</v>
      </c>
      <c r="AR11" s="79" cm="1">
        <f t="array" ref="AR11" xml:space="preserve"> COLUMN() - COLUMN($C:$C)</f>
        <v>41</v>
      </c>
      <c r="AS11" s="79" cm="1">
        <f t="array" ref="AS11" xml:space="preserve"> COLUMN() - COLUMN($C:$C)</f>
        <v>42</v>
      </c>
      <c r="AT11" s="79" cm="1">
        <f t="array" ref="AT11" xml:space="preserve"> COLUMN() - COLUMN($C:$C)</f>
        <v>43</v>
      </c>
      <c r="AU11" s="79" cm="1">
        <f t="array" ref="AU11" xml:space="preserve"> COLUMN() - COLUMN($C:$C)</f>
        <v>44</v>
      </c>
      <c r="AV11" s="79" cm="1">
        <f t="array" ref="AV11" xml:space="preserve"> COLUMN() - COLUMN($C:$C)</f>
        <v>45</v>
      </c>
      <c r="AW11" s="79" cm="1">
        <f t="array" ref="AW11" xml:space="preserve"> COLUMN() - COLUMN($C:$C)</f>
        <v>46</v>
      </c>
      <c r="AX11" s="79" cm="1">
        <f t="array" ref="AX11" xml:space="preserve"> COLUMN() - COLUMN($C:$C)</f>
        <v>47</v>
      </c>
      <c r="AY11" s="79" cm="1">
        <f t="array" ref="AY11" xml:space="preserve"> COLUMN() - COLUMN($C:$C)</f>
        <v>48</v>
      </c>
      <c r="AZ11" s="79" cm="1">
        <f t="array" ref="AZ11" xml:space="preserve"> COLUMN() - COLUMN($C:$C)</f>
        <v>49</v>
      </c>
      <c r="BA11" s="79" cm="1">
        <f t="array" ref="BA11" xml:space="preserve"> COLUMN() - COLUMN($C:$C)</f>
        <v>50</v>
      </c>
      <c r="BB11" s="79" cm="1">
        <f t="array" ref="BB11" xml:space="preserve"> COLUMN() - COLUMN($C:$C)</f>
        <v>51</v>
      </c>
      <c r="BC11" s="79" cm="1">
        <f t="array" ref="BC11" xml:space="preserve"> COLUMN() - COLUMN($C:$C)</f>
        <v>52</v>
      </c>
      <c r="BD11" s="79" cm="1">
        <f t="array" ref="BD11" xml:space="preserve"> COLUMN() - COLUMN($C:$C)</f>
        <v>53</v>
      </c>
      <c r="BE11" s="79" cm="1">
        <f t="array" ref="BE11" xml:space="preserve"> COLUMN() - COLUMN($C:$C)</f>
        <v>54</v>
      </c>
      <c r="BF11" s="79" cm="1">
        <f t="array" ref="BF11" xml:space="preserve"> COLUMN() - COLUMN($C:$C)</f>
        <v>55</v>
      </c>
      <c r="BH11" s="89">
        <f t="shared" si="0"/>
        <v>9</v>
      </c>
      <c r="BI11" s="20" t="str" cm="1">
        <f t="array" aca="1" ref="BI11" ca="1" xml:space="preserve"> INDIRECT( ADDRESS( ROW($C$12), COLUMN($C$12) +$BH11) )</f>
        <v>ㄍ</v>
      </c>
      <c r="BJ11" s="14" t="str" cm="1">
        <f t="array" aca="1" ref="BJ11" ca="1" xml:space="preserve"> INDIRECT( ADDRESS( ROW($C$13), COLUMN($C$13) +$BH11) )</f>
        <v>k</v>
      </c>
      <c r="BK11" s="15" t="str" cm="1">
        <f t="array" aca="1" ref="BK11" ca="1" xml:space="preserve"> INDIRECT( ADDRESS( ROW($C$14), COLUMN($C$14) +$BH11) )</f>
        <v>g</v>
      </c>
      <c r="BL11" s="16" t="str" cm="1">
        <f t="array" aca="1" ref="BL11" ca="1" xml:space="preserve"> INDIRECT( ADDRESS( ROW($C$15), COLUMN($C$15) +$BH11) )</f>
        <v>E</v>
      </c>
    </row>
    <row r="12" spans="1:64" s="11" customFormat="1" ht="38" customHeight="1">
      <c r="A12" s="10"/>
      <c r="B12" s="114" t="s">
        <v>125</v>
      </c>
      <c r="C12" s="115"/>
      <c r="D12" s="116" t="s">
        <v>11</v>
      </c>
      <c r="E12" s="116" t="s">
        <v>46</v>
      </c>
      <c r="F12" s="116" t="s">
        <v>106</v>
      </c>
      <c r="G12" s="116" t="s">
        <v>66</v>
      </c>
      <c r="H12" s="116" t="s">
        <v>13</v>
      </c>
      <c r="I12" s="116" t="s">
        <v>48</v>
      </c>
      <c r="J12" s="116" t="s">
        <v>78</v>
      </c>
      <c r="K12" s="116" t="s">
        <v>108</v>
      </c>
      <c r="L12" s="116" t="s">
        <v>50</v>
      </c>
      <c r="M12" s="116" t="s">
        <v>80</v>
      </c>
      <c r="N12" s="116" t="s">
        <v>54</v>
      </c>
      <c r="O12" s="116" t="s">
        <v>84</v>
      </c>
      <c r="P12" s="116" t="s">
        <v>56</v>
      </c>
      <c r="Q12" s="116" t="s">
        <v>86</v>
      </c>
      <c r="R12" s="116" t="s">
        <v>127</v>
      </c>
      <c r="S12" s="116" t="s">
        <v>116</v>
      </c>
      <c r="T12" s="116" t="s">
        <v>52</v>
      </c>
      <c r="U12" s="116" t="s">
        <v>82</v>
      </c>
      <c r="V12" s="116" t="s">
        <v>126</v>
      </c>
      <c r="W12" s="116" t="s">
        <v>112</v>
      </c>
      <c r="X12" s="116" t="s">
        <v>110</v>
      </c>
      <c r="Y12" s="116" t="s">
        <v>25</v>
      </c>
      <c r="Z12" s="116" t="s">
        <v>128</v>
      </c>
      <c r="AA12" s="116" t="s">
        <v>60</v>
      </c>
      <c r="AB12" s="116" t="s">
        <v>129</v>
      </c>
      <c r="AC12" s="116" t="s">
        <v>90</v>
      </c>
      <c r="AD12" s="116" t="s">
        <v>62</v>
      </c>
      <c r="AE12" s="116" t="s">
        <v>131</v>
      </c>
      <c r="AF12" s="116" t="s">
        <v>58</v>
      </c>
      <c r="AG12" s="116" t="s">
        <v>137</v>
      </c>
      <c r="AH12" s="116" t="s">
        <v>88</v>
      </c>
      <c r="AI12" s="116" t="s">
        <v>138</v>
      </c>
      <c r="AJ12" s="116" t="s">
        <v>27</v>
      </c>
      <c r="AK12" s="116" t="s">
        <v>132</v>
      </c>
      <c r="AL12" s="116" t="s">
        <v>92</v>
      </c>
      <c r="AM12" s="116" t="s">
        <v>133</v>
      </c>
      <c r="AN12" s="116" t="s">
        <v>134</v>
      </c>
      <c r="AO12" s="116" t="s">
        <v>135</v>
      </c>
      <c r="AP12" s="116" t="s">
        <v>118</v>
      </c>
      <c r="AQ12" s="116" t="s">
        <v>29</v>
      </c>
      <c r="AR12" s="116" t="s">
        <v>64</v>
      </c>
      <c r="AS12" s="116" t="s">
        <v>94</v>
      </c>
      <c r="AT12" s="116" t="s">
        <v>121</v>
      </c>
      <c r="AU12" s="116" t="s">
        <v>136</v>
      </c>
      <c r="AV12" s="116" t="s">
        <v>123</v>
      </c>
      <c r="AW12" s="116" t="s">
        <v>139</v>
      </c>
      <c r="AX12" s="116" t="s">
        <v>17</v>
      </c>
      <c r="AY12" s="116" t="s">
        <v>15</v>
      </c>
      <c r="AZ12" s="116" t="s">
        <v>140</v>
      </c>
      <c r="BA12" s="116" t="s">
        <v>141</v>
      </c>
      <c r="BB12" s="116" t="s">
        <v>142</v>
      </c>
      <c r="BC12" s="116" t="s">
        <v>143</v>
      </c>
      <c r="BD12" s="116" t="s">
        <v>21</v>
      </c>
      <c r="BE12" s="116" t="s">
        <v>19</v>
      </c>
      <c r="BF12" s="116" t="s">
        <v>144</v>
      </c>
      <c r="BH12" s="89">
        <f t="shared" si="0"/>
        <v>10</v>
      </c>
      <c r="BI12" s="20" t="str" cm="1">
        <f t="array" aca="1" ref="BI12" ca="1" xml:space="preserve"> INDIRECT( ADDRESS( ROW($C$12), COLUMN($C$12) +$BH12) )</f>
        <v>ㄎ</v>
      </c>
      <c r="BJ12" s="14" t="str" cm="1">
        <f t="array" aca="1" ref="BJ12" ca="1" xml:space="preserve"> INDIRECT( ADDRESS( ROW($C$13), COLUMN($C$13) +$BH12) )</f>
        <v>kh</v>
      </c>
      <c r="BK12" s="15" t="str" cm="1">
        <f t="array" aca="1" ref="BK12" ca="1" xml:space="preserve"> INDIRECT( ADDRESS( ROW($C$14), COLUMN($C$14) +$BH12) )</f>
        <v>k</v>
      </c>
      <c r="BL12" s="16" t="str" cm="1">
        <f t="array" aca="1" ref="BL12" ca="1" xml:space="preserve"> INDIRECT( ADDRESS( ROW($C$15), COLUMN($C$15) +$BH12) )</f>
        <v>D</v>
      </c>
    </row>
    <row r="13" spans="1:64" s="11" customFormat="1" ht="38" customHeight="1">
      <c r="A13" s="10"/>
      <c r="B13" s="82" t="s">
        <v>145</v>
      </c>
      <c r="C13" s="83"/>
      <c r="D13" s="86" t="s">
        <v>12</v>
      </c>
      <c r="E13" s="86" t="s">
        <v>47</v>
      </c>
      <c r="F13" s="86" t="s">
        <v>107</v>
      </c>
      <c r="G13" s="86" t="s">
        <v>77</v>
      </c>
      <c r="H13" s="86" t="s">
        <v>14</v>
      </c>
      <c r="I13" s="86" t="s">
        <v>49</v>
      </c>
      <c r="J13" s="86" t="s">
        <v>79</v>
      </c>
      <c r="K13" s="86" t="s">
        <v>109</v>
      </c>
      <c r="L13" s="86" t="s">
        <v>51</v>
      </c>
      <c r="M13" s="86" t="s">
        <v>81</v>
      </c>
      <c r="N13" s="86" t="s">
        <v>55</v>
      </c>
      <c r="O13" s="86" t="s">
        <v>85</v>
      </c>
      <c r="P13" s="86" t="s">
        <v>57</v>
      </c>
      <c r="Q13" s="86" t="s">
        <v>87</v>
      </c>
      <c r="R13" s="86" t="s">
        <v>115</v>
      </c>
      <c r="S13" s="86" t="s">
        <v>117</v>
      </c>
      <c r="T13" s="86" t="s">
        <v>53</v>
      </c>
      <c r="U13" s="86" t="s">
        <v>83</v>
      </c>
      <c r="V13" s="86" t="s">
        <v>366</v>
      </c>
      <c r="W13" s="86" t="s">
        <v>113</v>
      </c>
      <c r="X13" s="86" t="s">
        <v>111</v>
      </c>
      <c r="Y13" s="86" t="s">
        <v>26</v>
      </c>
      <c r="Z13" s="86" t="s">
        <v>367</v>
      </c>
      <c r="AA13" s="86" t="s">
        <v>91</v>
      </c>
      <c r="AB13" s="86" t="s">
        <v>368</v>
      </c>
      <c r="AC13" s="86" t="s">
        <v>91</v>
      </c>
      <c r="AD13" s="86" t="s">
        <v>63</v>
      </c>
      <c r="AE13" s="86" t="s">
        <v>369</v>
      </c>
      <c r="AF13" s="86" t="s">
        <v>59</v>
      </c>
      <c r="AG13" s="86" t="s">
        <v>370</v>
      </c>
      <c r="AH13" s="86" t="s">
        <v>89</v>
      </c>
      <c r="AI13" s="86" t="s">
        <v>371</v>
      </c>
      <c r="AJ13" s="86" t="s">
        <v>28</v>
      </c>
      <c r="AK13" s="86" t="s">
        <v>372</v>
      </c>
      <c r="AL13" s="86" t="s">
        <v>93</v>
      </c>
      <c r="AM13" s="86" t="s">
        <v>373</v>
      </c>
      <c r="AN13" s="86" t="s">
        <v>120</v>
      </c>
      <c r="AO13" s="86" t="s">
        <v>374</v>
      </c>
      <c r="AP13" s="86" t="s">
        <v>77</v>
      </c>
      <c r="AQ13" s="86" t="s">
        <v>30</v>
      </c>
      <c r="AR13" s="86" t="s">
        <v>65</v>
      </c>
      <c r="AS13" s="86" t="s">
        <v>95</v>
      </c>
      <c r="AT13" s="86" t="s">
        <v>122</v>
      </c>
      <c r="AU13" s="86" t="s">
        <v>375</v>
      </c>
      <c r="AV13" s="86">
        <v>0</v>
      </c>
      <c r="AW13" s="86">
        <v>1</v>
      </c>
      <c r="AX13" s="86">
        <v>2</v>
      </c>
      <c r="AY13" s="86">
        <v>3</v>
      </c>
      <c r="AZ13" s="86" t="s">
        <v>376</v>
      </c>
      <c r="BA13" s="86" t="s">
        <v>377</v>
      </c>
      <c r="BB13" s="86" t="s">
        <v>378</v>
      </c>
      <c r="BC13" s="86" t="s">
        <v>379</v>
      </c>
      <c r="BD13" s="86">
        <v>5</v>
      </c>
      <c r="BE13" s="86">
        <v>7</v>
      </c>
      <c r="BF13" s="86">
        <v>8</v>
      </c>
      <c r="BH13" s="89">
        <f t="shared" si="0"/>
        <v>11</v>
      </c>
      <c r="BI13" s="20" t="str" cm="1">
        <f t="array" aca="1" ref="BI13" ca="1" xml:space="preserve"> INDIRECT( ADDRESS( ROW($C$12), COLUMN($C$12) +$BH13) )</f>
        <v>ㆣ</v>
      </c>
      <c r="BJ13" s="14" t="str" cm="1">
        <f t="array" aca="1" ref="BJ13" ca="1" xml:space="preserve"> INDIRECT( ADDRESS( ROW($C$13), COLUMN($C$13) +$BH13) )</f>
        <v>g</v>
      </c>
      <c r="BK13" s="15" t="str" cm="1">
        <f t="array" aca="1" ref="BK13" ca="1" xml:space="preserve"> INDIRECT( ADDRESS( ROW($C$14), COLUMN($C$14) +$BH13) )</f>
        <v>G</v>
      </c>
      <c r="BL13" s="16" t="str" cm="1">
        <f t="array" aca="1" ref="BL13" ca="1" xml:space="preserve"> INDIRECT( ADDRESS( ROW($C$15), COLUMN($C$15) +$BH13) )</f>
        <v>d</v>
      </c>
    </row>
    <row r="14" spans="1:64" s="11" customFormat="1" ht="38" customHeight="1">
      <c r="A14" s="10"/>
      <c r="B14" s="117" t="s">
        <v>360</v>
      </c>
      <c r="C14" s="118"/>
      <c r="D14" s="119" t="s">
        <v>107</v>
      </c>
      <c r="E14" s="119" t="s">
        <v>12</v>
      </c>
      <c r="F14" s="119" t="s">
        <v>100</v>
      </c>
      <c r="G14" s="119" t="s">
        <v>77</v>
      </c>
      <c r="H14" s="119" t="s">
        <v>186</v>
      </c>
      <c r="I14" s="119" t="s">
        <v>14</v>
      </c>
      <c r="J14" s="119" t="s">
        <v>79</v>
      </c>
      <c r="K14" s="119" t="s">
        <v>109</v>
      </c>
      <c r="L14" s="119" t="s">
        <v>55</v>
      </c>
      <c r="M14" s="119" t="s">
        <v>51</v>
      </c>
      <c r="N14" s="119" t="s">
        <v>70</v>
      </c>
      <c r="O14" s="119" t="s">
        <v>187</v>
      </c>
      <c r="P14" s="119" t="s">
        <v>188</v>
      </c>
      <c r="Q14" s="119" t="s">
        <v>189</v>
      </c>
      <c r="R14" s="119" t="s">
        <v>96</v>
      </c>
      <c r="S14" s="119" t="s">
        <v>117</v>
      </c>
      <c r="T14" s="119" t="s">
        <v>380</v>
      </c>
      <c r="U14" s="119" t="s">
        <v>381</v>
      </c>
      <c r="V14" s="119" t="s">
        <v>55</v>
      </c>
      <c r="W14" s="119" t="s">
        <v>188</v>
      </c>
      <c r="X14" s="119" t="s">
        <v>72</v>
      </c>
      <c r="Y14" s="119" t="s">
        <v>26</v>
      </c>
      <c r="Z14" s="119" t="s">
        <v>382</v>
      </c>
      <c r="AA14" s="119" t="s">
        <v>41</v>
      </c>
      <c r="AB14" s="119" t="s">
        <v>383</v>
      </c>
      <c r="AC14" s="119" t="s">
        <v>91</v>
      </c>
      <c r="AD14" s="119" t="s">
        <v>63</v>
      </c>
      <c r="AE14" s="119" t="s">
        <v>384</v>
      </c>
      <c r="AF14" s="119">
        <v>0</v>
      </c>
      <c r="AG14" s="119">
        <v>0</v>
      </c>
      <c r="AH14" s="119">
        <v>0</v>
      </c>
      <c r="AI14" s="119">
        <v>0</v>
      </c>
      <c r="AJ14" s="119" t="s">
        <v>89</v>
      </c>
      <c r="AK14" s="119" t="s">
        <v>39</v>
      </c>
      <c r="AL14" s="119" t="s">
        <v>199</v>
      </c>
      <c r="AM14" s="119" t="s">
        <v>38</v>
      </c>
      <c r="AN14" s="119" t="s">
        <v>68</v>
      </c>
      <c r="AO14" s="119" t="s">
        <v>33</v>
      </c>
      <c r="AP14" s="119" t="s">
        <v>70</v>
      </c>
      <c r="AQ14" s="119" t="s">
        <v>101</v>
      </c>
      <c r="AR14" s="119">
        <v>1</v>
      </c>
      <c r="AS14" s="119">
        <v>2</v>
      </c>
      <c r="AT14" s="119">
        <v>3</v>
      </c>
      <c r="AU14" s="119">
        <v>5</v>
      </c>
      <c r="AV14" s="119">
        <v>7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H14" s="89">
        <f t="shared" si="0"/>
        <v>12</v>
      </c>
      <c r="BI14" s="20" t="str" cm="1">
        <f t="array" aca="1" ref="BI14" ca="1" xml:space="preserve"> INDIRECT( ADDRESS( ROW($C$12), COLUMN($C$12) +$BH14) )</f>
        <v>ㄫ</v>
      </c>
      <c r="BJ14" s="14" t="str" cm="1">
        <f t="array" aca="1" ref="BJ14" ca="1" xml:space="preserve"> INDIRECT( ADDRESS( ROW($C$13), COLUMN($C$13) +$BH14) )</f>
        <v>ng</v>
      </c>
      <c r="BK14" s="65" t="str" cm="1">
        <f t="array" aca="1" ref="BK14" ca="1" xml:space="preserve"> INDIRECT( ADDRESS( ROW($C$14), COLUMN($C$14) +$BH14) )</f>
        <v>q</v>
      </c>
      <c r="BL14" s="16" t="str" cm="1">
        <f t="array" aca="1" ref="BL14" ca="1" xml:space="preserve"> INDIRECT( ADDRESS( ROW($C$15), COLUMN($C$15) +$BH14) )</f>
        <v>c</v>
      </c>
    </row>
    <row r="15" spans="1:64" s="11" customFormat="1" ht="38" customHeight="1">
      <c r="A15" s="10"/>
      <c r="B15" s="84" t="s">
        <v>191</v>
      </c>
      <c r="C15" s="85"/>
      <c r="D15" s="87" t="s">
        <v>192</v>
      </c>
      <c r="E15" s="87" t="s">
        <v>26</v>
      </c>
      <c r="F15" s="87" t="s">
        <v>187</v>
      </c>
      <c r="G15" s="87" t="s">
        <v>193</v>
      </c>
      <c r="H15" s="87" t="s">
        <v>194</v>
      </c>
      <c r="I15" s="87" t="s">
        <v>117</v>
      </c>
      <c r="J15" s="87" t="s">
        <v>195</v>
      </c>
      <c r="K15" s="87" t="s">
        <v>63</v>
      </c>
      <c r="L15" s="87" t="s">
        <v>35</v>
      </c>
      <c r="M15" s="87" t="s">
        <v>68</v>
      </c>
      <c r="N15" s="87" t="s">
        <v>186</v>
      </c>
      <c r="O15" s="87" t="s">
        <v>189</v>
      </c>
      <c r="P15" s="87" t="s">
        <v>38</v>
      </c>
      <c r="Q15" s="87" t="s">
        <v>79</v>
      </c>
      <c r="R15" s="87" t="s">
        <v>111</v>
      </c>
      <c r="S15" s="87" t="s">
        <v>200</v>
      </c>
      <c r="T15" s="87" t="s">
        <v>36</v>
      </c>
      <c r="U15" s="87" t="s">
        <v>198</v>
      </c>
      <c r="V15" s="87" t="s">
        <v>197</v>
      </c>
      <c r="W15" s="87" t="s">
        <v>199</v>
      </c>
      <c r="X15" s="87" t="s">
        <v>196</v>
      </c>
      <c r="Y15" s="87" t="s">
        <v>201</v>
      </c>
      <c r="Z15" s="87" t="s">
        <v>59</v>
      </c>
      <c r="AA15" s="87" t="s">
        <v>40</v>
      </c>
      <c r="AB15" s="87" t="s">
        <v>51</v>
      </c>
      <c r="AC15" s="87" t="s">
        <v>91</v>
      </c>
      <c r="AD15" s="87" t="s">
        <v>41</v>
      </c>
      <c r="AE15" s="87" t="s">
        <v>202</v>
      </c>
      <c r="AF15" s="87" t="s">
        <v>39</v>
      </c>
      <c r="AG15" s="87" t="s">
        <v>115</v>
      </c>
      <c r="AH15" s="87" t="s">
        <v>72</v>
      </c>
      <c r="AI15" s="87" t="s">
        <v>139</v>
      </c>
      <c r="AJ15" s="87" t="s">
        <v>203</v>
      </c>
      <c r="AK15" s="87" t="s">
        <v>109</v>
      </c>
      <c r="AL15" s="87" t="s">
        <v>74</v>
      </c>
      <c r="AM15" s="87" t="s">
        <v>204</v>
      </c>
      <c r="AN15" s="87" t="s">
        <v>205</v>
      </c>
      <c r="AO15" s="87" t="s">
        <v>77</v>
      </c>
      <c r="AP15" s="87" t="s">
        <v>206</v>
      </c>
      <c r="AQ15" s="87" t="s">
        <v>12</v>
      </c>
      <c r="AR15" s="87" t="s">
        <v>207</v>
      </c>
      <c r="AS15" s="87" t="s">
        <v>208</v>
      </c>
      <c r="AT15" s="87" t="s">
        <v>209</v>
      </c>
      <c r="AU15" s="87" t="s">
        <v>210</v>
      </c>
      <c r="AV15" s="87" t="s">
        <v>89</v>
      </c>
      <c r="AW15" s="87" t="s">
        <v>211</v>
      </c>
      <c r="AX15" s="87" t="s">
        <v>212</v>
      </c>
      <c r="AY15" s="87" t="s">
        <v>107</v>
      </c>
      <c r="AZ15" s="87" t="s">
        <v>14</v>
      </c>
      <c r="BA15" s="87" t="s">
        <v>55</v>
      </c>
      <c r="BB15" s="87" t="s">
        <v>188</v>
      </c>
      <c r="BC15" s="87" t="s">
        <v>213</v>
      </c>
      <c r="BD15" s="87" t="s">
        <v>214</v>
      </c>
      <c r="BE15" s="87" t="s">
        <v>215</v>
      </c>
      <c r="BF15" s="87">
        <v>0</v>
      </c>
      <c r="BH15" s="90">
        <f t="shared" si="0"/>
        <v>13</v>
      </c>
      <c r="BI15" s="53" t="str" cm="1">
        <f t="array" aca="1" ref="BI15" ca="1" xml:space="preserve"> INDIRECT( ADDRESS( ROW($C$12), COLUMN($C$12) +$BH15) )</f>
        <v>ㄗ</v>
      </c>
      <c r="BJ15" s="54" t="str" cm="1">
        <f t="array" aca="1" ref="BJ15" ca="1" xml:space="preserve"> INDIRECT( ADDRESS( ROW($C$13), COLUMN($C$13) +$BH15) )</f>
        <v>ts</v>
      </c>
      <c r="BK15" s="55" t="str" cm="1">
        <f t="array" aca="1" ref="BK15" ca="1" xml:space="preserve"> INDIRECT( ADDRESS( ROW($C$14), COLUMN($C$14) +$BH15) )</f>
        <v>z</v>
      </c>
      <c r="BL15" s="56" t="str" cm="1">
        <f t="array" aca="1" ref="BL15" ca="1" xml:space="preserve"> INDIRECT( ADDRESS( ROW($C$15), COLUMN($C$15) +$BH15) )</f>
        <v>Y</v>
      </c>
    </row>
    <row r="16" spans="1:64" ht="3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02"/>
      <c r="AS16" s="102"/>
      <c r="AT16" s="4"/>
      <c r="AU16" s="4"/>
      <c r="AV16" s="4"/>
      <c r="BH16" s="89">
        <f t="shared" si="0"/>
        <v>14</v>
      </c>
      <c r="BI16" s="20" t="str" cm="1">
        <f t="array" aca="1" ref="BI16" ca="1" xml:space="preserve"> INDIRECT( ADDRESS( ROW($C$12), COLUMN($C$12) +$BH16) )</f>
        <v>ㄘ</v>
      </c>
      <c r="BJ16" s="14" t="str" cm="1">
        <f t="array" aca="1" ref="BJ16" ca="1" xml:space="preserve"> INDIRECT( ADDRESS( ROW($C$13), COLUMN($C$13) +$BH16) )</f>
        <v>tsh</v>
      </c>
      <c r="BK16" s="15" t="str" cm="1">
        <f t="array" aca="1" ref="BK16" ca="1" xml:space="preserve"> INDIRECT( ADDRESS( ROW($C$14), COLUMN($C$14) +$BH16) )</f>
        <v>c</v>
      </c>
      <c r="BL16" s="16" t="str" cm="1">
        <f t="array" aca="1" ref="BL16" ca="1" xml:space="preserve"> INDIRECT( ADDRESS( ROW($C$15), COLUMN($C$15) +$BH16) )</f>
        <v>n</v>
      </c>
    </row>
    <row r="17" spans="2:64" s="12" customFormat="1" ht="38" customHeight="1">
      <c r="B17" s="13" t="s">
        <v>232</v>
      </c>
      <c r="BH17" s="89">
        <f>BH16+1</f>
        <v>15</v>
      </c>
      <c r="BI17" s="20" t="str" cm="1">
        <f t="array" aca="1" ref="BI17" ca="1" xml:space="preserve"> INDIRECT( ADDRESS( ROW($C$12), COLUMN($C$12) +$BH17) )</f>
        <v>ㆡ</v>
      </c>
      <c r="BJ17" s="14" t="str" cm="1">
        <f t="array" aca="1" ref="BJ17" ca="1" xml:space="preserve"> INDIRECT( ADDRESS( ROW($C$13), COLUMN($C$13) +$BH17) )</f>
        <v>j</v>
      </c>
      <c r="BK17" s="15" t="str" cm="1">
        <f t="array" aca="1" ref="BK17" ca="1" xml:space="preserve"> INDIRECT( ADDRESS( ROW($C$14), COLUMN($C$14) +$BH17) )</f>
        <v>Z</v>
      </c>
      <c r="BL17" s="16" t="str" cm="1">
        <f t="array" aca="1" ref="BL17" ca="1" xml:space="preserve"> INDIRECT( ADDRESS( ROW($C$15), COLUMN($C$15) +$BH17) )</f>
        <v>h</v>
      </c>
    </row>
    <row r="18" spans="2:64" s="12" customFormat="1" ht="38" customHeight="1">
      <c r="B18" s="104" t="str">
        <f xml:space="preserve"> "- 'xlit|" &amp; D23 &amp; "|" &amp; D24 &amp; "|'"</f>
        <v>- 'xlit|bpBmdtnlgkGqzcZszicigzJaaNOONoeeN0000uUyYDQGN123570000000000|1aq2wsxeEDdcYnh8Rvfyr*iIkoO9UjJ (lL,&lt;m0p;:/-u43btgz6570|'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5"/>
      <c r="AA18" s="105"/>
      <c r="AB18" s="105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91">
        <f t="shared" si="0"/>
        <v>16</v>
      </c>
      <c r="BI18" s="59" t="str" cm="1">
        <f t="array" aca="1" ref="BI18" ca="1" xml:space="preserve"> INDIRECT( ADDRESS( ROW($C$12), COLUMN($C$12) +$BH18) )</f>
        <v>ㄙ</v>
      </c>
      <c r="BJ18" s="60" t="str" cm="1">
        <f t="array" aca="1" ref="BJ18" ca="1" xml:space="preserve"> INDIRECT( ADDRESS( ROW($C$13), COLUMN($C$13) +$BH18) )</f>
        <v>s</v>
      </c>
      <c r="BK18" s="61" t="str" cm="1">
        <f t="array" aca="1" ref="BK18" ca="1" xml:space="preserve"> INDIRECT( ADDRESS( ROW($C$14), COLUMN($C$14) +$BH18) )</f>
        <v>s</v>
      </c>
      <c r="BL18" s="62" t="str" cm="1">
        <f t="array" aca="1" ref="BL18" ca="1" xml:space="preserve"> INDIRECT( ADDRESS( ROW($C$15), COLUMN($C$15) +$BH18) )</f>
        <v>8</v>
      </c>
    </row>
    <row r="19" spans="2:64" s="12" customFormat="1" ht="38" customHeight="1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89">
        <f>BH18+1</f>
        <v>17</v>
      </c>
      <c r="BI19" s="20" t="str" cm="1">
        <f t="array" aca="1" ref="BI19" ca="1" xml:space="preserve"> INDIRECT( ADDRESS( ROW($C$12), COLUMN($C$12) +$BH19) )</f>
        <v>ㄐ</v>
      </c>
      <c r="BJ19" s="14" t="str" cm="1">
        <f t="array" aca="1" ref="BJ19" ca="1" xml:space="preserve"> INDIRECT( ADDRESS( ROW($C$13), COLUMN($C$13) +$BH19) )</f>
        <v>tsi</v>
      </c>
      <c r="BK19" s="15" t="str" cm="1">
        <f t="array" aca="1" ref="BK19" ca="1" xml:space="preserve"> INDIRECT( ADDRESS( ROW($C$14), COLUMN($C$14) +$BH19) )</f>
        <v>zi</v>
      </c>
      <c r="BL19" s="16" t="str" cm="1">
        <f t="array" aca="1" ref="BL19" ca="1" xml:space="preserve"> INDIRECT( ADDRESS( ROW($C$15), COLUMN($C$15) +$BH19) )</f>
        <v>R</v>
      </c>
    </row>
    <row r="20" spans="2:64" s="12" customFormat="1" ht="38" customHeight="1">
      <c r="B20" s="106" t="s">
        <v>364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89">
        <f t="shared" si="0"/>
        <v>18</v>
      </c>
      <c r="BI20" s="20" t="str" cm="1">
        <f t="array" aca="1" ref="BI20" ca="1" xml:space="preserve"> INDIRECT( ADDRESS( ROW($C$12), COLUMN($C$12) +$BH20) )</f>
        <v>ㄑ</v>
      </c>
      <c r="BJ20" s="14" t="str" cm="1">
        <f t="array" aca="1" ref="BJ20" ca="1" xml:space="preserve"> INDIRECT( ADDRESS( ROW($C$13), COLUMN($C$13) +$BH20) )</f>
        <v>tshi</v>
      </c>
      <c r="BK20" s="15" t="str" cm="1">
        <f t="array" aca="1" ref="BK20" ca="1" xml:space="preserve"> INDIRECT( ADDRESS( ROW($C$14), COLUMN($C$14) +$BH20) )</f>
        <v>ci</v>
      </c>
      <c r="BL20" s="16" t="str" cm="1">
        <f t="array" aca="1" ref="BL20" ca="1" xml:space="preserve"> INDIRECT( ADDRESS( ROW($C$15), COLUMN($C$15) +$BH20) )</f>
        <v>v</v>
      </c>
    </row>
    <row r="21" spans="2:64" s="12" customFormat="1" ht="38" customHeight="1">
      <c r="B21" s="106" t="s">
        <v>233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89">
        <f t="shared" si="0"/>
        <v>19</v>
      </c>
      <c r="BI21" s="20" t="str" cm="1">
        <f t="array" aca="1" ref="BI21" ca="1" xml:space="preserve"> INDIRECT( ADDRESS( ROW($C$12), COLUMN($C$12) +$BH21) )</f>
        <v>ㆢ</v>
      </c>
      <c r="BJ21" s="14" t="str" cm="1">
        <f t="array" aca="1" ref="BJ21" ca="1" xml:space="preserve"> INDIRECT( ADDRESS( ROW($C$13), COLUMN($C$13) +$BH21) )</f>
        <v>ji</v>
      </c>
      <c r="BK21" s="15" t="str" cm="1">
        <f t="array" aca="1" ref="BK21" ca="1" xml:space="preserve"> INDIRECT( ADDRESS( ROW($C$14), COLUMN($C$14) +$BH21) )</f>
        <v>g</v>
      </c>
      <c r="BL21" s="16" t="str" cm="1">
        <f t="array" aca="1" ref="BL21" ca="1" xml:space="preserve"> INDIRECT( ADDRESS( ROW($C$15), COLUMN($C$15) +$BH21) )</f>
        <v>f</v>
      </c>
    </row>
    <row r="22" spans="2:64" s="12" customFormat="1" ht="38" customHeight="1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89">
        <f t="shared" si="0"/>
        <v>20</v>
      </c>
      <c r="BI22" s="20" t="str" cm="1">
        <f t="array" aca="1" ref="BI22" ca="1" xml:space="preserve"> INDIRECT( ADDRESS( ROW($C$12), COLUMN($C$12) +$BH22) )</f>
        <v>ㄒ</v>
      </c>
      <c r="BJ22" s="14" t="str" cm="1">
        <f t="array" aca="1" ref="BJ22" ca="1" xml:space="preserve"> INDIRECT( ADDRESS( ROW($C$13), COLUMN($C$13) +$BH22) )</f>
        <v>si</v>
      </c>
      <c r="BK22" s="15" t="str" cm="1">
        <f t="array" aca="1" ref="BK22" ca="1" xml:space="preserve"> INDIRECT( ADDRESS( ROW($C$14), COLUMN($C$14) +$BH22) )</f>
        <v>z</v>
      </c>
      <c r="BL22" s="16" t="str" cm="1">
        <f t="array" aca="1" ref="BL22" ca="1" xml:space="preserve"> INDIRECT( ADDRESS( ROW($C$15), COLUMN($C$15) +$BH22) )</f>
        <v>y</v>
      </c>
    </row>
    <row r="23" spans="2:64" s="12" customFormat="1" ht="38" customHeight="1">
      <c r="B23" s="111" t="s">
        <v>360</v>
      </c>
      <c r="C23" s="107"/>
      <c r="D23" s="112" t="str">
        <f xml:space="preserve"> _xlfn.CONCAT(D14:BF14)</f>
        <v>bpBmdtnlgkGqzcZszicigzJaaNOONoeeN0000uUyYDQGN123570000000000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89">
        <f t="shared" si="0"/>
        <v>21</v>
      </c>
      <c r="BI23" s="20" t="str" cm="1">
        <f t="array" aca="1" ref="BI23" ca="1" xml:space="preserve"> INDIRECT( ADDRESS( ROW($C$12), COLUMN($C$12) +$BH23) )</f>
        <v>ㄏ</v>
      </c>
      <c r="BJ23" s="14" t="str" cm="1">
        <f t="array" aca="1" ref="BJ23" ca="1" xml:space="preserve"> INDIRECT( ADDRESS( ROW($C$13), COLUMN($C$13) +$BH23) )</f>
        <v>h</v>
      </c>
      <c r="BK23" s="15" t="str" cm="1">
        <f t="array" aca="1" ref="BK23" ca="1" xml:space="preserve"> INDIRECT( ADDRESS( ROW($C$14), COLUMN($C$14) +$BH23) )</f>
        <v>J</v>
      </c>
      <c r="BL23" s="16" t="str" cm="1">
        <f t="array" aca="1" ref="BL23" ca="1" xml:space="preserve"> INDIRECT( ADDRESS( ROW($C$15), COLUMN($C$15) +$BH23) )</f>
        <v>r</v>
      </c>
    </row>
    <row r="24" spans="2:64" s="12" customFormat="1" ht="38" customHeight="1">
      <c r="B24" s="120" t="s">
        <v>234</v>
      </c>
      <c r="C24" s="121"/>
      <c r="D24" s="122" t="str">
        <f xml:space="preserve"> _xlfn.CONCAT(D15:BF15)</f>
        <v>1aq2wsxeEDdcYnh8Rvfyr*iIkoO9UjJ (lL,&lt;m0p;:/-u43btgz6570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89">
        <f t="shared" si="0"/>
        <v>22</v>
      </c>
      <c r="BI24" s="20" t="str" cm="1">
        <f t="array" aca="1" ref="BI24" ca="1" xml:space="preserve"> INDIRECT( ADDRESS( ROW($C$12), COLUMN($C$12) +$BH24) )</f>
        <v>ㄚ</v>
      </c>
      <c r="BJ24" s="14" t="str" cm="1">
        <f t="array" aca="1" ref="BJ24" ca="1" xml:space="preserve"> INDIRECT( ADDRESS( ROW($C$13), COLUMN($C$13) +$BH24) )</f>
        <v>a</v>
      </c>
      <c r="BK24" s="15" t="str" cm="1">
        <f t="array" aca="1" ref="BK24" ca="1" xml:space="preserve"> INDIRECT( ADDRESS( ROW($C$14), COLUMN($C$14) +$BH24) )</f>
        <v>a</v>
      </c>
      <c r="BL24" s="16" t="str" cm="1">
        <f t="array" aca="1" ref="BL24" ca="1" xml:space="preserve"> INDIRECT( ADDRESS( ROW($C$15), COLUMN($C$15) +$BH24) )</f>
        <v>*</v>
      </c>
    </row>
    <row r="25" spans="2:64" s="12" customFormat="1" ht="38" customHeight="1"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89">
        <f t="shared" si="0"/>
        <v>23</v>
      </c>
      <c r="BI25" s="20" t="str" cm="1">
        <f t="array" aca="1" ref="BI25" ca="1" xml:space="preserve"> INDIRECT( ADDRESS( ROW($C$12), COLUMN($C$12) +$BH25) )</f>
        <v>ㆩ</v>
      </c>
      <c r="BJ25" s="14" t="str" cm="1">
        <f t="array" aca="1" ref="BJ25" ca="1" xml:space="preserve"> INDIRECT( ADDRESS( ROW($C$13), COLUMN($C$13) +$BH25) )</f>
        <v>ann</v>
      </c>
      <c r="BK25" s="15" t="str" cm="1">
        <f t="array" aca="1" ref="BK25" ca="1" xml:space="preserve"> INDIRECT( ADDRESS( ROW($C$14), COLUMN($C$14) +$BH25) )</f>
        <v>aN</v>
      </c>
      <c r="BL25" s="16" t="str" cm="1">
        <f t="array" aca="1" ref="BL25" ca="1" xml:space="preserve"> INDIRECT( ADDRESS( ROW($C$15), COLUMN($C$15) +$BH25) )</f>
        <v>i</v>
      </c>
    </row>
    <row r="26" spans="2:64" s="12" customFormat="1" ht="38" customHeight="1">
      <c r="B26" s="108" t="s">
        <v>235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91">
        <f t="shared" si="0"/>
        <v>24</v>
      </c>
      <c r="BI26" s="59" t="str" cm="1">
        <f t="array" aca="1" ref="BI26" ca="1" xml:space="preserve"> INDIRECT( ADDRESS( ROW($C$12), COLUMN($C$12) +$BH26) )</f>
        <v>ㆦ</v>
      </c>
      <c r="BJ26" s="60" t="str" cm="1">
        <f t="array" aca="1" ref="BJ26" ca="1" xml:space="preserve"> INDIRECT( ADDRESS( ROW($C$13), COLUMN($C$13) +$BH26) )</f>
        <v>o</v>
      </c>
      <c r="BK26" s="61" t="str" cm="1">
        <f t="array" aca="1" ref="BK26" ca="1" xml:space="preserve"> INDIRECT( ADDRESS( ROW($C$14), COLUMN($C$14) +$BH26) )</f>
        <v>O</v>
      </c>
      <c r="BL26" s="62" t="str" cm="1">
        <f t="array" aca="1" ref="BL26" ca="1" xml:space="preserve"> INDIRECT( ADDRESS( ROW($C$15), COLUMN($C$15) +$BH26) )</f>
        <v>I</v>
      </c>
    </row>
    <row r="27" spans="2:64" s="12" customFormat="1" ht="38" customHeight="1">
      <c r="B27" s="109" t="s">
        <v>236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90">
        <f t="shared" si="0"/>
        <v>25</v>
      </c>
      <c r="BI27" s="53" t="str" cm="1">
        <f t="array" aca="1" ref="BI27" ca="1" xml:space="preserve"> INDIRECT( ADDRESS( ROW($C$12), COLUMN($C$12) +$BH27) )</f>
        <v>ㆧ</v>
      </c>
      <c r="BJ27" s="54" t="str" cm="1">
        <f t="array" aca="1" ref="BJ27" ca="1" xml:space="preserve"> INDIRECT( ADDRESS( ROW($C$13), COLUMN($C$13) +$BH27) )</f>
        <v>onn</v>
      </c>
      <c r="BK27" s="55" t="str" cm="1">
        <f t="array" aca="1" ref="BK27" ca="1" xml:space="preserve"> INDIRECT( ADDRESS( ROW($C$14), COLUMN($C$14) +$BH27) )</f>
        <v>ON</v>
      </c>
      <c r="BL27" s="56" t="str" cm="1">
        <f t="array" aca="1" ref="BL27" ca="1" xml:space="preserve"> INDIRECT( ADDRESS( ROW($C$15), COLUMN($C$15) +$BH27) )</f>
        <v>k</v>
      </c>
    </row>
    <row r="28" spans="2:64" s="12" customFormat="1" ht="38" customHeight="1"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89">
        <f t="shared" si="0"/>
        <v>26</v>
      </c>
      <c r="BI28" s="20" t="str" cm="1">
        <f t="array" aca="1" ref="BI28" ca="1" xml:space="preserve"> INDIRECT( ADDRESS( ROW($C$12), COLUMN($C$12) +$BH28) )</f>
        <v>ㄜ</v>
      </c>
      <c r="BJ28" s="14" t="str" cm="1">
        <f t="array" aca="1" ref="BJ28" ca="1" xml:space="preserve"> INDIRECT( ADDRESS( ROW($C$13), COLUMN($C$13) +$BH28) )</f>
        <v>o</v>
      </c>
      <c r="BK28" s="15" t="str" cm="1">
        <f t="array" aca="1" ref="BK28" ca="1" xml:space="preserve"> INDIRECT( ADDRESS( ROW($C$14), COLUMN($C$14) +$BH28) )</f>
        <v>o</v>
      </c>
      <c r="BL28" s="16" t="str" cm="1">
        <f t="array" aca="1" ref="BL28" ca="1" xml:space="preserve"> INDIRECT( ADDRESS( ROW($C$15), COLUMN($C$15) +$BH28) )</f>
        <v>o</v>
      </c>
    </row>
    <row r="29" spans="2:64" s="12" customFormat="1" ht="38" customHeight="1">
      <c r="B29" s="106" t="s">
        <v>365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89">
        <f t="shared" si="0"/>
        <v>27</v>
      </c>
      <c r="BI29" s="20" t="str" cm="1">
        <f t="array" aca="1" ref="BI29" ca="1" xml:space="preserve"> INDIRECT( ADDRESS( ROW($C$12), COLUMN($C$12) +$BH29) )</f>
        <v>ㆤ</v>
      </c>
      <c r="BJ29" s="14" t="str" cm="1">
        <f t="array" aca="1" ref="BJ29" ca="1" xml:space="preserve"> INDIRECT( ADDRESS( ROW($C$13), COLUMN($C$13) +$BH29) )</f>
        <v>e</v>
      </c>
      <c r="BK29" s="15" t="str" cm="1">
        <f t="array" aca="1" ref="BK29" ca="1" xml:space="preserve"> INDIRECT( ADDRESS( ROW($C$14), COLUMN($C$14) +$BH29) )</f>
        <v>e</v>
      </c>
      <c r="BL29" s="16" t="str" cm="1">
        <f t="array" aca="1" ref="BL29" ca="1" xml:space="preserve"> INDIRECT( ADDRESS( ROW($C$15), COLUMN($C$15) +$BH29) )</f>
        <v>O</v>
      </c>
    </row>
    <row r="30" spans="2:64" s="12" customFormat="1" ht="38" customHeight="1">
      <c r="B30" s="106" t="s">
        <v>363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91">
        <f t="shared" si="0"/>
        <v>28</v>
      </c>
      <c r="BI30" s="59" t="str" cm="1">
        <f t="array" aca="1" ref="BI30" ca="1" xml:space="preserve"> INDIRECT( ADDRESS( ROW($C$12), COLUMN($C$12) +$BH30) )</f>
        <v>ㆥ</v>
      </c>
      <c r="BJ30" s="60" t="str" cm="1">
        <f t="array" aca="1" ref="BJ30" ca="1" xml:space="preserve"> INDIRECT( ADDRESS( ROW($C$13), COLUMN($C$13) +$BH30) )</f>
        <v>enn</v>
      </c>
      <c r="BK30" s="61" t="str" cm="1">
        <f t="array" aca="1" ref="BK30" ca="1" xml:space="preserve"> INDIRECT( ADDRESS( ROW($C$14), COLUMN($C$14) +$BH30) )</f>
        <v>eN</v>
      </c>
      <c r="BL30" s="62" t="str" cm="1">
        <f t="array" aca="1" ref="BL30" ca="1" xml:space="preserve"> INDIRECT( ADDRESS( ROW($C$15), COLUMN($C$15) +$BH30) )</f>
        <v>9</v>
      </c>
    </row>
    <row r="31" spans="2:64" s="12" customFormat="1" ht="38" customHeight="1"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89">
        <f t="shared" si="0"/>
        <v>29</v>
      </c>
      <c r="BI31" s="20" t="str" cm="1">
        <f t="array" aca="1" ref="BI31" ca="1" xml:space="preserve"> INDIRECT( ADDRESS( ROW($C$12), COLUMN($C$12) +$BH31) )</f>
        <v>ㄧ</v>
      </c>
      <c r="BJ31" s="14" t="str" cm="1">
        <f t="array" aca="1" ref="BJ31" ca="1" xml:space="preserve"> INDIRECT( ADDRESS( ROW($C$13), COLUMN($C$13) +$BH31) )</f>
        <v>i</v>
      </c>
      <c r="BK31" s="15" cm="1">
        <f t="array" aca="1" ref="BK31" ca="1" xml:space="preserve"> INDIRECT( ADDRESS( ROW($C$14), COLUMN($C$14) +$BH31) )</f>
        <v>0</v>
      </c>
      <c r="BL31" s="16" t="str" cm="1">
        <f t="array" aca="1" ref="BL31" ca="1" xml:space="preserve"> INDIRECT( ADDRESS( ROW($C$15), COLUMN($C$15) +$BH31) )</f>
        <v>U</v>
      </c>
    </row>
    <row r="32" spans="2:64" s="12" customFormat="1" ht="38" customHeight="1">
      <c r="B32" s="123" t="s">
        <v>234</v>
      </c>
      <c r="C32" s="121"/>
      <c r="D32" s="121" t="s">
        <v>237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89">
        <f t="shared" si="0"/>
        <v>30</v>
      </c>
      <c r="BI32" s="20" t="str" cm="1">
        <f t="array" aca="1" ref="BI32" ca="1" xml:space="preserve"> INDIRECT( ADDRESS( ROW($C$12), COLUMN($C$12) +$BH32) )</f>
        <v>ㆪ</v>
      </c>
      <c r="BJ32" s="14" t="str" cm="1">
        <f t="array" aca="1" ref="BJ32" ca="1" xml:space="preserve"> INDIRECT( ADDRESS( ROW($C$13), COLUMN($C$13) +$BH32) )</f>
        <v>inn</v>
      </c>
      <c r="BK32" s="15" cm="1">
        <f t="array" aca="1" ref="BK32" ca="1" xml:space="preserve"> INDIRECT( ADDRESS( ROW($C$14), COLUMN($C$14) +$BH32) )</f>
        <v>0</v>
      </c>
      <c r="BL32" s="16" t="str" cm="1">
        <f t="array" aca="1" ref="BL32" ca="1" xml:space="preserve"> INDIRECT( ADDRESS( ROW($C$15), COLUMN($C$15) +$BH32) )</f>
        <v>j</v>
      </c>
    </row>
    <row r="33" spans="2:64" s="12" customFormat="1" ht="38" customHeight="1">
      <c r="B33" s="113" t="s">
        <v>361</v>
      </c>
      <c r="C33" s="113"/>
      <c r="D33" s="113" t="s">
        <v>362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89">
        <f t="shared" si="0"/>
        <v>31</v>
      </c>
      <c r="BI33" s="20" t="str" cm="1">
        <f t="array" aca="1" ref="BI33" ca="1" xml:space="preserve"> INDIRECT( ADDRESS( ROW($C$12), COLUMN($C$12) +$BH33) )</f>
        <v>ㄨ</v>
      </c>
      <c r="BJ33" s="14" t="str" cm="1">
        <f t="array" aca="1" ref="BJ33" ca="1" xml:space="preserve"> INDIRECT( ADDRESS( ROW($C$13), COLUMN($C$13) +$BH33) )</f>
        <v>u</v>
      </c>
      <c r="BK33" s="15" cm="1">
        <f t="array" aca="1" ref="BK33" ca="1" xml:space="preserve"> INDIRECT( ADDRESS( ROW($C$14), COLUMN($C$14) +$BH33) )</f>
        <v>0</v>
      </c>
      <c r="BL33" s="16" t="str" cm="1">
        <f t="array" aca="1" ref="BL33" ca="1" xml:space="preserve"> INDIRECT( ADDRESS( ROW($C$15), COLUMN($C$15) +$BH33) )</f>
        <v>J</v>
      </c>
    </row>
    <row r="34" spans="2:64" s="12" customFormat="1" ht="38" customHeight="1"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89">
        <f t="shared" si="0"/>
        <v>32</v>
      </c>
      <c r="BI34" s="20" t="str" cm="1">
        <f t="array" aca="1" ref="BI34" ca="1" xml:space="preserve"> INDIRECT( ADDRESS( ROW($C$12), COLUMN($C$12) +$BH34) )</f>
        <v>ㆫ</v>
      </c>
      <c r="BJ34" s="14" t="str" cm="1">
        <f t="array" aca="1" ref="BJ34" ca="1" xml:space="preserve"> INDIRECT( ADDRESS( ROW($C$13), COLUMN($C$13) +$BH34) )</f>
        <v>unn</v>
      </c>
      <c r="BK34" s="15" cm="1">
        <f t="array" aca="1" ref="BK34" ca="1" xml:space="preserve"> INDIRECT( ADDRESS( ROW($C$14), COLUMN($C$14) +$BH34) )</f>
        <v>0</v>
      </c>
      <c r="BL34" s="16" t="str" cm="1">
        <f t="array" aca="1" ref="BL34" ca="1" xml:space="preserve"> INDIRECT( ADDRESS( ROW($C$15), COLUMN($C$15) +$BH34) )</f>
        <v xml:space="preserve"> </v>
      </c>
    </row>
    <row r="35" spans="2:64" ht="38" customHeight="1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89">
        <f t="shared" si="0"/>
        <v>33</v>
      </c>
      <c r="BI35" s="20" t="str" cm="1">
        <f t="array" aca="1" ref="BI35" ca="1" xml:space="preserve"> INDIRECT( ADDRESS( ROW($C$12), COLUMN($C$12) +$BH35) )</f>
        <v>ㄞ</v>
      </c>
      <c r="BJ35" s="14" t="str" cm="1">
        <f t="array" aca="1" ref="BJ35" ca="1" xml:space="preserve"> INDIRECT( ADDRESS( ROW($C$13), COLUMN($C$13) +$BH35) )</f>
        <v>ai</v>
      </c>
      <c r="BK35" s="15" t="str" cm="1">
        <f t="array" aca="1" ref="BK35" ca="1" xml:space="preserve"> INDIRECT( ADDRESS( ROW($C$14), COLUMN($C$14) +$BH35) )</f>
        <v>u</v>
      </c>
      <c r="BL35" s="16" t="str" cm="1">
        <f t="array" aca="1" ref="BL35" ca="1" xml:space="preserve"> INDIRECT( ADDRESS( ROW($C$15), COLUMN($C$15) +$BH35) )</f>
        <v>(</v>
      </c>
    </row>
    <row r="36" spans="2:64" ht="38" customHeight="1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89">
        <f t="shared" si="0"/>
        <v>34</v>
      </c>
      <c r="BI36" s="20" t="str" cm="1">
        <f t="array" aca="1" ref="BI36" ca="1" xml:space="preserve"> INDIRECT( ADDRESS( ROW($C$12), COLUMN($C$12) +$BH36) )</f>
        <v>ㆮ</v>
      </c>
      <c r="BJ36" s="14" t="str" cm="1">
        <f t="array" aca="1" ref="BJ36" ca="1" xml:space="preserve"> INDIRECT( ADDRESS( ROW($C$13), COLUMN($C$13) +$BH36) )</f>
        <v>ainn</v>
      </c>
      <c r="BK36" s="15" t="str" cm="1">
        <f t="array" aca="1" ref="BK36" ca="1" xml:space="preserve"> INDIRECT( ADDRESS( ROW($C$14), COLUMN($C$14) +$BH36) )</f>
        <v>U</v>
      </c>
      <c r="BL36" s="16" t="str" cm="1">
        <f t="array" aca="1" ref="BL36" ca="1" xml:space="preserve"> INDIRECT( ADDRESS( ROW($C$15), COLUMN($C$15) +$BH36) )</f>
        <v>l</v>
      </c>
    </row>
    <row r="37" spans="2:64" ht="38" customHeight="1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89">
        <f t="shared" si="0"/>
        <v>35</v>
      </c>
      <c r="BI37" s="20" t="str" cm="1">
        <f t="array" aca="1" ref="BI37" ca="1" xml:space="preserve"> INDIRECT( ADDRESS( ROW($C$12), COLUMN($C$12) +$BH37) )</f>
        <v>ㄠ</v>
      </c>
      <c r="BJ37" s="14" t="str" cm="1">
        <f t="array" aca="1" ref="BJ37" ca="1" xml:space="preserve"> INDIRECT( ADDRESS( ROW($C$13), COLUMN($C$13) +$BH37) )</f>
        <v>au</v>
      </c>
      <c r="BK37" s="15" t="str" cm="1">
        <f t="array" aca="1" ref="BK37" ca="1" xml:space="preserve"> INDIRECT( ADDRESS( ROW($C$14), COLUMN($C$14) +$BH37) )</f>
        <v>y</v>
      </c>
      <c r="BL37" s="16" t="str" cm="1">
        <f t="array" aca="1" ref="BL37" ca="1" xml:space="preserve"> INDIRECT( ADDRESS( ROW($C$15), COLUMN($C$15) +$BH37) )</f>
        <v>L</v>
      </c>
    </row>
    <row r="38" spans="2:64" ht="38" customHeight="1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89">
        <f t="shared" si="0"/>
        <v>36</v>
      </c>
      <c r="BI38" s="20" t="str" cm="1">
        <f t="array" aca="1" ref="BI38" ca="1" xml:space="preserve"> INDIRECT( ADDRESS( ROW($C$12), COLUMN($C$12) +$BH38) )</f>
        <v>ㆯ</v>
      </c>
      <c r="BJ38" s="14" t="str" cm="1">
        <f t="array" aca="1" ref="BJ38" ca="1" xml:space="preserve"> INDIRECT( ADDRESS( ROW($C$13), COLUMN($C$13) +$BH38) )</f>
        <v>aunn</v>
      </c>
      <c r="BK38" s="15" t="str" cm="1">
        <f t="array" aca="1" ref="BK38" ca="1" xml:space="preserve"> INDIRECT( ADDRESS( ROW($C$14), COLUMN($C$14) +$BH38) )</f>
        <v>Y</v>
      </c>
      <c r="BL38" s="16" t="str" cm="1">
        <f t="array" aca="1" ref="BL38" ca="1" xml:space="preserve"> INDIRECT( ADDRESS( ROW($C$15), COLUMN($C$15) +$BH38) )</f>
        <v>,</v>
      </c>
    </row>
    <row r="39" spans="2:64" ht="38" customHeight="1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89">
        <f t="shared" si="0"/>
        <v>37</v>
      </c>
      <c r="BI39" s="20" t="str" cm="1">
        <f t="array" aca="1" ref="BI39" ca="1" xml:space="preserve"> INDIRECT( ADDRESS( ROW($C$12), COLUMN($C$12) +$BH39) )</f>
        <v>ㆰ</v>
      </c>
      <c r="BJ39" s="14" t="str" cm="1">
        <f t="array" aca="1" ref="BJ39" ca="1" xml:space="preserve"> INDIRECT( ADDRESS( ROW($C$13), COLUMN($C$13) +$BH39) )</f>
        <v>am</v>
      </c>
      <c r="BK39" s="15" t="str" cm="1">
        <f t="array" aca="1" ref="BK39" ca="1" xml:space="preserve"> INDIRECT( ADDRESS( ROW($C$14), COLUMN($C$14) +$BH39) )</f>
        <v>D</v>
      </c>
      <c r="BL39" s="16" t="str" cm="1">
        <f t="array" aca="1" ref="BL39" ca="1" xml:space="preserve"> INDIRECT( ADDRESS( ROW($C$15), COLUMN($C$15) +$BH39) )</f>
        <v>&lt;</v>
      </c>
    </row>
    <row r="40" spans="2:64" ht="38" customHeight="1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89">
        <f t="shared" si="0"/>
        <v>38</v>
      </c>
      <c r="BI40" s="20" t="str" cm="1">
        <f t="array" aca="1" ref="BI40" ca="1" xml:space="preserve"> INDIRECT( ADDRESS( ROW($C$12), COLUMN($C$12) +$BH40) )</f>
        <v>ㆱ</v>
      </c>
      <c r="BJ40" s="14" t="str" cm="1">
        <f t="array" aca="1" ref="BJ40" ca="1" xml:space="preserve"> INDIRECT( ADDRESS( ROW($C$13), COLUMN($C$13) +$BH40) )</f>
        <v>om</v>
      </c>
      <c r="BK40" s="15" t="str" cm="1">
        <f t="array" aca="1" ref="BK40" ca="1" xml:space="preserve"> INDIRECT( ADDRESS( ROW($C$14), COLUMN($C$14) +$BH40) )</f>
        <v>Q</v>
      </c>
      <c r="BL40" s="16" t="str" cm="1">
        <f t="array" aca="1" ref="BL40" ca="1" xml:space="preserve"> INDIRECT( ADDRESS( ROW($C$15), COLUMN($C$15) +$BH40) )</f>
        <v>m</v>
      </c>
    </row>
    <row r="41" spans="2:64" ht="38" customHeight="1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89">
        <f t="shared" si="0"/>
        <v>39</v>
      </c>
      <c r="BI41" s="20" t="str" cm="1">
        <f t="array" aca="1" ref="BI41" ca="1" xml:space="preserve"> INDIRECT( ADDRESS( ROW($C$12), COLUMN($C$12) +$BH41) )</f>
        <v>ㆬ</v>
      </c>
      <c r="BJ41" s="14" t="str" cm="1">
        <f t="array" aca="1" ref="BJ41" ca="1" xml:space="preserve"> INDIRECT( ADDRESS( ROW($C$13), COLUMN($C$13) +$BH41) )</f>
        <v>m</v>
      </c>
      <c r="BK41" s="15" t="str" cm="1">
        <f t="array" aca="1" ref="BK41" ca="1" xml:space="preserve"> INDIRECT( ADDRESS( ROW($C$14), COLUMN($C$14) +$BH41) )</f>
        <v>G</v>
      </c>
      <c r="BL41" s="16" t="str" cm="1">
        <f t="array" aca="1" ref="BL41" ca="1" xml:space="preserve"> INDIRECT( ADDRESS( ROW($C$15), COLUMN($C$15) +$BH41) )</f>
        <v>0</v>
      </c>
    </row>
    <row r="42" spans="2:64" ht="38" customHeight="1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89">
        <f t="shared" si="0"/>
        <v>40</v>
      </c>
      <c r="BI42" s="20" t="str" cm="1">
        <f t="array" aca="1" ref="BI42" ca="1" xml:space="preserve"> INDIRECT( ADDRESS( ROW($C$12), COLUMN($C$12) +$BH42) )</f>
        <v>ㄢ</v>
      </c>
      <c r="BJ42" s="19" t="str" cm="1">
        <f t="array" aca="1" ref="BJ42" ca="1" xml:space="preserve"> INDIRECT( ADDRESS( ROW($C$13), COLUMN($C$13) +$BH42) )</f>
        <v>an</v>
      </c>
      <c r="BK42" s="15" t="str" cm="1">
        <f t="array" aca="1" ref="BK42" ca="1" xml:space="preserve"> INDIRECT( ADDRESS( ROW($C$14), COLUMN($C$14) +$BH42) )</f>
        <v>N</v>
      </c>
      <c r="BL42" s="16" t="str" cm="1">
        <f t="array" aca="1" ref="BL42" ca="1" xml:space="preserve"> INDIRECT( ADDRESS( ROW($C$15), COLUMN($C$15) +$BH42) )</f>
        <v>p</v>
      </c>
    </row>
    <row r="43" spans="2:64" ht="38" customHeight="1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89">
        <f t="shared" si="0"/>
        <v>41</v>
      </c>
      <c r="BI43" s="20" t="str" cm="1">
        <f t="array" aca="1" ref="BI43" ca="1" xml:space="preserve"> INDIRECT( ADDRESS( ROW($C$12), COLUMN($C$12) +$BH43) )</f>
        <v>ㄣ</v>
      </c>
      <c r="BJ43" s="14" t="str" cm="1">
        <f t="array" aca="1" ref="BJ43" ca="1" xml:space="preserve"> INDIRECT( ADDRESS( ROW($C$13), COLUMN($C$13) +$BH43) )</f>
        <v>in</v>
      </c>
      <c r="BK43" s="15" cm="1">
        <f t="array" aca="1" ref="BK43" ca="1" xml:space="preserve"> INDIRECT( ADDRESS( ROW($C$14), COLUMN($C$14) +$BH43) )</f>
        <v>1</v>
      </c>
      <c r="BL43" s="16" t="str" cm="1">
        <f t="array" aca="1" ref="BL43" ca="1" xml:space="preserve"> INDIRECT( ADDRESS( ROW($C$15), COLUMN($C$15) +$BH43) )</f>
        <v>;</v>
      </c>
    </row>
    <row r="44" spans="2:64" ht="38" customHeight="1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90">
        <f t="shared" si="0"/>
        <v>42</v>
      </c>
      <c r="BI44" s="53" t="str" cm="1">
        <f t="array" aca="1" ref="BI44" ca="1" xml:space="preserve"> INDIRECT( ADDRESS( ROW($C$12), COLUMN($C$12) +$BH44) )</f>
        <v>ㄤ</v>
      </c>
      <c r="BJ44" s="54" t="str" cm="1">
        <f t="array" aca="1" ref="BJ44" ca="1" xml:space="preserve"> INDIRECT( ADDRESS( ROW($C$13), COLUMN($C$13) +$BH44) )</f>
        <v>ang</v>
      </c>
      <c r="BK44" s="55" cm="1">
        <f t="array" aca="1" ref="BK44" ca="1" xml:space="preserve"> INDIRECT( ADDRESS( ROW($C$14), COLUMN($C$14) +$BH44) )</f>
        <v>2</v>
      </c>
      <c r="BL44" s="56" t="str" cm="1">
        <f t="array" aca="1" ref="BL44" ca="1" xml:space="preserve"> INDIRECT( ADDRESS( ROW($C$15), COLUMN($C$15) +$BH44) )</f>
        <v>:</v>
      </c>
    </row>
    <row r="45" spans="2:64" ht="38" customHeight="1"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89">
        <f t="shared" si="0"/>
        <v>43</v>
      </c>
      <c r="BI45" s="20" t="str" cm="1">
        <f t="array" aca="1" ref="BI45" ca="1" xml:space="preserve"> INDIRECT( ADDRESS( ROW($C$12), COLUMN($C$12) +$BH45) )</f>
        <v>ㆲ</v>
      </c>
      <c r="BJ45" s="14" t="str" cm="1">
        <f t="array" aca="1" ref="BJ45" ca="1" xml:space="preserve"> INDIRECT( ADDRESS( ROW($C$13), COLUMN($C$13) +$BH45) )</f>
        <v>ong</v>
      </c>
      <c r="BK45" s="15" cm="1">
        <f t="array" aca="1" ref="BK45" ca="1" xml:space="preserve"> INDIRECT( ADDRESS( ROW($C$14), COLUMN($C$14) +$BH45) )</f>
        <v>3</v>
      </c>
      <c r="BL45" s="16" t="str" cm="1">
        <f t="array" aca="1" ref="BL45" ca="1" xml:space="preserve"> INDIRECT( ADDRESS( ROW($C$15), COLUMN($C$15) +$BH45) )</f>
        <v>/</v>
      </c>
    </row>
    <row r="46" spans="2:64" ht="38" customHeight="1"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89">
        <f t="shared" si="0"/>
        <v>44</v>
      </c>
      <c r="BI46" s="20" t="str" cm="1">
        <f t="array" aca="1" ref="BI46" ca="1" xml:space="preserve"> INDIRECT( ADDRESS( ROW($C$12), COLUMN($C$12) +$BH46) )</f>
        <v>ㄥ</v>
      </c>
      <c r="BJ46" s="14" t="str" cm="1">
        <f t="array" aca="1" ref="BJ46" ca="1" xml:space="preserve"> INDIRECT( ADDRESS( ROW($C$13), COLUMN($C$13) +$BH46) )</f>
        <v>-ng</v>
      </c>
      <c r="BK46" s="15" cm="1">
        <f t="array" aca="1" ref="BK46" ca="1" xml:space="preserve"> INDIRECT( ADDRESS( ROW($C$14), COLUMN($C$14) +$BH46) )</f>
        <v>5</v>
      </c>
      <c r="BL46" s="16" t="str" cm="1">
        <f t="array" aca="1" ref="BL46" ca="1" xml:space="preserve"> INDIRECT( ADDRESS( ROW($C$15), COLUMN($C$15) +$BH46) )</f>
        <v>-</v>
      </c>
    </row>
    <row r="47" spans="2:64" ht="38" customHeight="1"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89">
        <f t="shared" si="0"/>
        <v>45</v>
      </c>
      <c r="BI47" s="20" t="str" cm="1">
        <f t="array" aca="1" ref="BI47" ca="1" xml:space="preserve"> INDIRECT( ADDRESS( ROW($C$12), COLUMN($C$12) +$BH47) )</f>
        <v>ㆭ</v>
      </c>
      <c r="BJ47" s="14" cm="1">
        <f t="array" aca="1" ref="BJ47" ca="1" xml:space="preserve"> INDIRECT( ADDRESS( ROW($C$13), COLUMN($C$13) +$BH47) )</f>
        <v>0</v>
      </c>
      <c r="BK47" s="15" cm="1">
        <f t="array" aca="1" ref="BK47" ca="1" xml:space="preserve"> INDIRECT( ADDRESS( ROW($C$14), COLUMN($C$14) +$BH47) )</f>
        <v>7</v>
      </c>
      <c r="BL47" s="16" t="str" cm="1">
        <f t="array" aca="1" ref="BL47" ca="1" xml:space="preserve"> INDIRECT( ADDRESS( ROW($C$15), COLUMN($C$15) +$BH47) )</f>
        <v>u</v>
      </c>
    </row>
    <row r="48" spans="2:64" ht="38" customHeight="1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89">
        <f t="shared" si="0"/>
        <v>46</v>
      </c>
      <c r="BI48" s="20" t="str" cm="1">
        <f t="array" aca="1" ref="BI48" ca="1" xml:space="preserve"> INDIRECT( ADDRESS( ROW($C$12), COLUMN($C$12) +$BH48) )</f>
        <v xml:space="preserve"> </v>
      </c>
      <c r="BJ48" s="14" cm="1">
        <f t="array" aca="1" ref="BJ48" ca="1" xml:space="preserve"> INDIRECT( ADDRESS( ROW($C$13), COLUMN($C$13) +$BH48) )</f>
        <v>1</v>
      </c>
      <c r="BK48" s="15" cm="1">
        <f t="array" aca="1" ref="BK48" ca="1" xml:space="preserve"> INDIRECT( ADDRESS( ROW($C$14), COLUMN($C$14) +$BH48) )</f>
        <v>0</v>
      </c>
      <c r="BL48" s="16" t="str" cm="1">
        <f t="array" aca="1" ref="BL48" ca="1" xml:space="preserve"> INDIRECT( ADDRESS( ROW($C$15), COLUMN($C$15) +$BH48) )</f>
        <v>4</v>
      </c>
    </row>
    <row r="49" spans="2:64" ht="38" customHeight="1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89">
        <f t="shared" si="0"/>
        <v>47</v>
      </c>
      <c r="BI49" s="20" t="str" cm="1">
        <f t="array" aca="1" ref="BI49" ca="1" xml:space="preserve"> INDIRECT( ADDRESS( ROW($C$12), COLUMN($C$12) +$BH49) )</f>
        <v>ˋ</v>
      </c>
      <c r="BJ49" s="14" cm="1">
        <f t="array" aca="1" ref="BJ49" ca="1" xml:space="preserve"> INDIRECT( ADDRESS( ROW($C$13), COLUMN($C$13) +$BH49) )</f>
        <v>2</v>
      </c>
      <c r="BK49" s="15" cm="1">
        <f t="array" aca="1" ref="BK49" ca="1" xml:space="preserve"> INDIRECT( ADDRESS( ROW($C$14), COLUMN($C$14) +$BH49) )</f>
        <v>0</v>
      </c>
      <c r="BL49" s="16" t="str" cm="1">
        <f t="array" aca="1" ref="BL49" ca="1" xml:space="preserve"> INDIRECT( ADDRESS( ROW($C$15), COLUMN($C$15) +$BH49) )</f>
        <v>3</v>
      </c>
    </row>
    <row r="50" spans="2:64" ht="38" customHeight="1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89">
        <f t="shared" si="0"/>
        <v>48</v>
      </c>
      <c r="BI50" s="20" t="str" cm="1">
        <f t="array" aca="1" ref="BI50" ca="1" xml:space="preserve"> INDIRECT( ADDRESS( ROW($C$12), COLUMN($C$12) +$BH50) )</f>
        <v>˪</v>
      </c>
      <c r="BJ50" s="14" cm="1">
        <f t="array" aca="1" ref="BJ50" ca="1" xml:space="preserve"> INDIRECT( ADDRESS( ROW($C$13), COLUMN($C$13) +$BH50) )</f>
        <v>3</v>
      </c>
      <c r="BK50" s="15" cm="1">
        <f t="array" aca="1" ref="BK50" ca="1" xml:space="preserve"> INDIRECT( ADDRESS( ROW($C$14), COLUMN($C$14) +$BH50) )</f>
        <v>0</v>
      </c>
      <c r="BL50" s="16" t="str" cm="1">
        <f t="array" aca="1" ref="BL50" ca="1" xml:space="preserve"> INDIRECT( ADDRESS( ROW($C$15), COLUMN($C$15) +$BH50) )</f>
        <v>b</v>
      </c>
    </row>
    <row r="51" spans="2:64" ht="38" customHeight="1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89">
        <f t="shared" si="0"/>
        <v>49</v>
      </c>
      <c r="BI51" s="20" t="str" cm="1">
        <f t="array" aca="1" ref="BI51" ca="1" xml:space="preserve"> INDIRECT( ADDRESS( ROW($C$12), COLUMN($C$12) +$BH51) )</f>
        <v>ㆴ</v>
      </c>
      <c r="BJ51" s="14" t="str" cm="1">
        <f t="array" aca="1" ref="BJ51" ca="1" xml:space="preserve"> INDIRECT( ADDRESS( ROW($C$13), COLUMN($C$13) +$BH51) )</f>
        <v>p4</v>
      </c>
      <c r="BK51" s="15" cm="1">
        <f t="array" aca="1" ref="BK51" ca="1" xml:space="preserve"> INDIRECT( ADDRESS( ROW($C$14), COLUMN($C$14) +$BH51) )</f>
        <v>0</v>
      </c>
      <c r="BL51" s="16" t="str" cm="1">
        <f t="array" aca="1" ref="BL51" ca="1" xml:space="preserve"> INDIRECT( ADDRESS( ROW($C$15), COLUMN($C$15) +$BH51) )</f>
        <v>t</v>
      </c>
    </row>
    <row r="52" spans="2:64" ht="38" customHeight="1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89">
        <f t="shared" si="0"/>
        <v>50</v>
      </c>
      <c r="BI52" s="20" t="str" cm="1">
        <f t="array" aca="1" ref="BI52" ca="1" xml:space="preserve"> INDIRECT( ADDRESS( ROW($C$12), COLUMN($C$12) +$BH52) )</f>
        <v>ㆵ</v>
      </c>
      <c r="BJ52" s="14" t="str" cm="1">
        <f t="array" aca="1" ref="BJ52" ca="1" xml:space="preserve"> INDIRECT( ADDRESS( ROW($C$13), COLUMN($C$13) +$BH52) )</f>
        <v>t4</v>
      </c>
      <c r="BK52" s="15" cm="1">
        <f t="array" aca="1" ref="BK52" ca="1" xml:space="preserve"> INDIRECT( ADDRESS( ROW($C$14), COLUMN($C$14) +$BH52) )</f>
        <v>0</v>
      </c>
      <c r="BL52" s="16" t="str" cm="1">
        <f t="array" aca="1" ref="BL52" ca="1" xml:space="preserve"> INDIRECT( ADDRESS( ROW($C$15), COLUMN($C$15) +$BH52) )</f>
        <v>g</v>
      </c>
    </row>
    <row r="53" spans="2:64" ht="38" customHeight="1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91">
        <f t="shared" si="0"/>
        <v>51</v>
      </c>
      <c r="BI53" s="59" t="str" cm="1">
        <f t="array" aca="1" ref="BI53" ca="1" xml:space="preserve"> INDIRECT( ADDRESS( ROW($C$12), COLUMN($C$12) +$BH53) )</f>
        <v>ㆻ</v>
      </c>
      <c r="BJ53" s="60" t="str" cm="1">
        <f t="array" aca="1" ref="BJ53" ca="1" xml:space="preserve"> INDIRECT( ADDRESS( ROW($C$13), COLUMN($C$13) +$BH53) )</f>
        <v>k4</v>
      </c>
      <c r="BK53" s="61" cm="1">
        <f t="array" aca="1" ref="BK53" ca="1" xml:space="preserve"> INDIRECT( ADDRESS( ROW($C$14), COLUMN($C$14) +$BH53) )</f>
        <v>0</v>
      </c>
      <c r="BL53" s="62" t="str" cm="1">
        <f t="array" aca="1" ref="BL53" ca="1" xml:space="preserve"> INDIRECT( ADDRESS( ROW($C$15), COLUMN($C$15) +$BH53) )</f>
        <v>z</v>
      </c>
    </row>
    <row r="54" spans="2:64" ht="38" customHeight="1"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</row>
    <row r="55" spans="2:64" ht="38" customHeight="1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</row>
    <row r="56" spans="2:64" ht="38" customHeight="1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</row>
    <row r="57" spans="2:64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</row>
    <row r="58" spans="2:64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</row>
    <row r="59" spans="2:64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H7:AI7"/>
    <mergeCell ref="AF8:AH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輔音發聲指南</vt:lpstr>
      <vt:lpstr>鍵盤對映參考</vt:lpstr>
      <vt:lpstr>編碼設計</vt:lpstr>
      <vt:lpstr>鍵盤設計</vt:lpstr>
      <vt:lpstr>鍵盤對映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2023-11-12T14:16:19Z</dcterms:modified>
</cp:coreProperties>
</file>