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7235" windowHeight="9525"/>
  </bookViews>
  <sheets>
    <sheet name="NWIS to AI Map" sheetId="1" r:id="rId1"/>
    <sheet name="AI Units" sheetId="2" r:id="rId2"/>
    <sheet name="AI Unit Groups" sheetId="3" r:id="rId3"/>
  </sheets>
  <definedNames>
    <definedName name="_xlnm._FilterDatabase" localSheetId="2" hidden="1">'AI Unit Groups'!$A$1:$M$96</definedName>
    <definedName name="_xlnm._FilterDatabase" localSheetId="1" hidden="1">'AI Units'!$A$1:$I$272</definedName>
    <definedName name="_xlnm._FilterDatabase" localSheetId="0" hidden="1">'NWIS to AI Map'!$A$1:$J$531</definedName>
  </definedNames>
  <calcPr calcId="145621"/>
</workbook>
</file>

<file path=xl/calcChain.xml><?xml version="1.0" encoding="utf-8"?>
<calcChain xmlns="http://schemas.openxmlformats.org/spreadsheetml/2006/main">
  <c r="D155" i="1" l="1"/>
  <c r="D468" i="1" l="1"/>
  <c r="D363" i="1"/>
  <c r="D34" i="1"/>
  <c r="D32" i="1"/>
  <c r="D30" i="1"/>
  <c r="D364" i="1"/>
  <c r="D424" i="1"/>
  <c r="D464" i="1"/>
  <c r="D482" i="1"/>
  <c r="D429" i="1"/>
  <c r="D282" i="1"/>
  <c r="D426" i="1"/>
  <c r="D430" i="1"/>
  <c r="D136" i="1"/>
  <c r="D50" i="1"/>
  <c r="D286" i="1"/>
  <c r="D414" i="1"/>
  <c r="D134" i="1"/>
  <c r="D335" i="1"/>
  <c r="D428" i="1"/>
  <c r="D135" i="1"/>
  <c r="D78" i="1"/>
  <c r="D389" i="1"/>
  <c r="D87" i="1"/>
  <c r="D119" i="1"/>
  <c r="D107" i="1"/>
  <c r="D59" i="1"/>
  <c r="D90" i="1"/>
  <c r="D270" i="1"/>
  <c r="D120" i="1"/>
  <c r="D269" i="1"/>
  <c r="D116" i="1"/>
  <c r="D106" i="1"/>
  <c r="D94" i="1"/>
  <c r="D104" i="1"/>
  <c r="D114" i="1"/>
  <c r="D105" i="1"/>
  <c r="D357" i="1"/>
  <c r="D102" i="1"/>
  <c r="D93" i="1"/>
  <c r="D99" i="1"/>
  <c r="D109" i="1"/>
  <c r="D170" i="1"/>
  <c r="D115" i="1"/>
  <c r="D467" i="1"/>
  <c r="D471" i="1"/>
  <c r="D493" i="1"/>
  <c r="D118" i="1"/>
  <c r="D86" i="1"/>
  <c r="D475" i="1"/>
  <c r="D95" i="1"/>
  <c r="D108" i="1"/>
  <c r="D122" i="1"/>
  <c r="D199" i="1"/>
  <c r="D121" i="1"/>
  <c r="D89" i="1"/>
  <c r="D454" i="1"/>
  <c r="D101" i="1"/>
  <c r="D392" i="1"/>
  <c r="D128" i="1"/>
  <c r="D175" i="1"/>
  <c r="D279" i="1"/>
  <c r="D173" i="1"/>
  <c r="D276" i="1"/>
  <c r="D280" i="1"/>
  <c r="D91" i="1"/>
  <c r="D92" i="1"/>
  <c r="D150" i="1"/>
  <c r="D275" i="1"/>
  <c r="D492" i="1"/>
  <c r="D110" i="1"/>
  <c r="D268" i="1"/>
  <c r="D472" i="1"/>
  <c r="D491" i="1"/>
  <c r="D53" i="1"/>
  <c r="D80" i="1"/>
  <c r="D98" i="1"/>
  <c r="D126" i="1"/>
  <c r="D156" i="1"/>
  <c r="D157" i="1"/>
  <c r="D158" i="1"/>
  <c r="D159" i="1"/>
  <c r="D160" i="1"/>
  <c r="D161" i="1"/>
  <c r="D259" i="1"/>
  <c r="D96" i="1"/>
  <c r="D466" i="1"/>
  <c r="D476" i="1"/>
  <c r="D111" i="1"/>
  <c r="D112" i="1"/>
  <c r="D125" i="1"/>
  <c r="D133" i="1"/>
  <c r="D138" i="1"/>
  <c r="D153" i="1"/>
  <c r="D174" i="1"/>
  <c r="D458" i="1"/>
  <c r="D465" i="1"/>
  <c r="D85" i="1"/>
  <c r="D100" i="1"/>
  <c r="D113" i="1"/>
  <c r="D123" i="1"/>
  <c r="D124" i="1"/>
  <c r="D127" i="1"/>
  <c r="D129" i="1"/>
  <c r="D130" i="1"/>
  <c r="D131" i="1"/>
  <c r="D132" i="1"/>
  <c r="D151" i="1"/>
  <c r="D198" i="1"/>
  <c r="D272" i="1"/>
  <c r="D388" i="1"/>
  <c r="D434" i="1"/>
  <c r="D152" i="1"/>
  <c r="D171" i="1"/>
  <c r="D204" i="1"/>
  <c r="D205" i="1"/>
  <c r="D469" i="1"/>
  <c r="D470" i="1"/>
  <c r="D473" i="1"/>
  <c r="D58" i="1"/>
  <c r="D433" i="1"/>
  <c r="D84" i="1"/>
  <c r="D57" i="1"/>
  <c r="D373" i="1"/>
  <c r="D23" i="1"/>
  <c r="D212" i="1"/>
  <c r="D308" i="1"/>
  <c r="D265" i="1"/>
  <c r="D525" i="1"/>
  <c r="D452" i="1"/>
  <c r="D453" i="1"/>
  <c r="D20" i="1"/>
  <c r="D188" i="1"/>
  <c r="D187" i="1"/>
  <c r="D154" i="1"/>
  <c r="D163" i="1"/>
  <c r="D169" i="1"/>
  <c r="D164" i="1"/>
  <c r="D165" i="1"/>
  <c r="D166" i="1"/>
  <c r="D530" i="1"/>
  <c r="D303" i="1"/>
  <c r="D149" i="1"/>
  <c r="D459" i="1"/>
  <c r="D301" i="1"/>
  <c r="D48" i="1"/>
  <c r="D25" i="1"/>
  <c r="D289" i="1"/>
  <c r="D365" i="1"/>
  <c r="D290" i="1"/>
  <c r="D225" i="1"/>
  <c r="D45" i="1"/>
  <c r="D248" i="1"/>
  <c r="D49" i="1"/>
  <c r="D228" i="1"/>
  <c r="D183" i="1"/>
  <c r="D60" i="1"/>
  <c r="D189" i="1"/>
  <c r="D485" i="1"/>
  <c r="D209" i="1"/>
  <c r="D425" i="1"/>
  <c r="D325" i="1"/>
  <c r="D322" i="1"/>
  <c r="D26" i="1"/>
  <c r="D73" i="1"/>
  <c r="D339" i="1"/>
  <c r="D4" i="1"/>
  <c r="D52" i="1"/>
  <c r="D273" i="1"/>
  <c r="D366" i="1"/>
  <c r="D24" i="1"/>
  <c r="D47" i="1"/>
  <c r="D176" i="1"/>
  <c r="D237" i="1"/>
  <c r="D233" i="1"/>
  <c r="D283" i="1"/>
  <c r="D145" i="1"/>
  <c r="D298" i="1"/>
  <c r="D399" i="1"/>
  <c r="D194" i="1"/>
  <c r="D229" i="1"/>
  <c r="D235" i="1"/>
  <c r="D2" i="1"/>
  <c r="D224" i="1"/>
  <c r="D342" i="1"/>
  <c r="D356" i="1"/>
  <c r="D8" i="1"/>
  <c r="D323" i="1"/>
  <c r="D419" i="1"/>
  <c r="D246" i="1"/>
  <c r="D230" i="1"/>
  <c r="D227" i="1"/>
  <c r="D144" i="1"/>
  <c r="D143" i="1"/>
  <c r="D190" i="1"/>
  <c r="D65" i="1"/>
  <c r="D201" i="1"/>
  <c r="D17" i="1"/>
  <c r="D353" i="1"/>
  <c r="D462" i="1"/>
  <c r="D184" i="1"/>
  <c r="D284" i="1"/>
  <c r="D74" i="1"/>
  <c r="D214" i="1"/>
  <c r="D5" i="1"/>
  <c r="D63" i="1"/>
  <c r="D202" i="1"/>
  <c r="D486" i="1"/>
  <c r="D75" i="1"/>
  <c r="D361" i="1"/>
  <c r="D182" i="1"/>
  <c r="D295" i="1"/>
  <c r="D412" i="1"/>
  <c r="D64" i="1"/>
  <c r="D287" i="1"/>
  <c r="D347" i="1"/>
  <c r="D368" i="1"/>
  <c r="D374" i="1"/>
  <c r="D490" i="1"/>
  <c r="D369" i="1"/>
  <c r="D423" i="1"/>
  <c r="D238" i="1"/>
  <c r="D354" i="1"/>
  <c r="D215" i="1"/>
  <c r="D226" i="1"/>
  <c r="D231" i="1"/>
  <c r="D232" i="1"/>
  <c r="D234" i="1"/>
  <c r="D236" i="1"/>
  <c r="D247" i="1"/>
  <c r="D249" i="1"/>
  <c r="D345" i="1"/>
  <c r="D346" i="1"/>
  <c r="D377" i="1"/>
  <c r="D378" i="1"/>
  <c r="D379" i="1"/>
  <c r="D461" i="1"/>
  <c r="D463" i="1"/>
  <c r="D76" i="1"/>
  <c r="D358" i="1"/>
  <c r="D77" i="1"/>
  <c r="D390" i="1"/>
  <c r="D445" i="1"/>
  <c r="D271" i="1"/>
  <c r="D446" i="1"/>
  <c r="D266" i="1"/>
  <c r="D267" i="1"/>
  <c r="D394" i="1"/>
  <c r="D391" i="1"/>
  <c r="D103" i="1"/>
  <c r="D406" i="1"/>
  <c r="D444" i="1"/>
  <c r="D448" i="1"/>
  <c r="D438" i="1"/>
  <c r="D404" i="1"/>
  <c r="D450" i="1"/>
  <c r="D241" i="1"/>
  <c r="D97" i="1"/>
  <c r="D441" i="1"/>
  <c r="D405" i="1"/>
  <c r="D407" i="1"/>
  <c r="D403" i="1"/>
  <c r="D408" i="1"/>
  <c r="D437" i="1"/>
  <c r="D449" i="1"/>
  <c r="D191" i="1"/>
  <c r="D192" i="1"/>
  <c r="D409" i="1"/>
  <c r="D397" i="1"/>
  <c r="D442" i="1"/>
  <c r="D447" i="1"/>
  <c r="D439" i="1"/>
  <c r="D440" i="1"/>
  <c r="D242" i="1"/>
  <c r="D81" i="1"/>
  <c r="D443" i="1"/>
  <c r="D137" i="1"/>
  <c r="D393" i="1"/>
  <c r="D398" i="1"/>
  <c r="D206" i="1"/>
  <c r="D395" i="1"/>
  <c r="D396" i="1"/>
  <c r="D451" i="1"/>
  <c r="D172" i="1"/>
  <c r="D213" i="1"/>
  <c r="D427" i="1"/>
  <c r="D300" i="1"/>
  <c r="D304" i="1"/>
  <c r="D299" i="1"/>
  <c r="D496" i="1"/>
  <c r="D500" i="1"/>
  <c r="D504" i="1"/>
  <c r="D524" i="1"/>
  <c r="D495" i="1"/>
  <c r="D46" i="1"/>
  <c r="D484" i="1"/>
  <c r="D498" i="1"/>
  <c r="D499" i="1"/>
  <c r="D497" i="1"/>
  <c r="D502" i="1"/>
  <c r="D200" i="1"/>
  <c r="D420" i="1"/>
  <c r="D505" i="1"/>
  <c r="D503" i="1"/>
  <c r="D147" i="1"/>
  <c r="D501" i="1"/>
  <c r="D7" i="1"/>
  <c r="D507" i="1"/>
  <c r="D481" i="1"/>
  <c r="D186" i="1"/>
  <c r="D526" i="1"/>
  <c r="D527" i="1"/>
  <c r="D436" i="1"/>
  <c r="D520" i="1"/>
  <c r="D511" i="1"/>
  <c r="D480" i="1"/>
  <c r="D506" i="1"/>
  <c r="D512" i="1"/>
  <c r="D146" i="1"/>
  <c r="D177" i="1"/>
  <c r="D519" i="1"/>
  <c r="D70" i="1"/>
  <c r="D508" i="1"/>
  <c r="D19" i="1"/>
  <c r="D515" i="1"/>
  <c r="D117" i="1"/>
  <c r="D477" i="1"/>
  <c r="D435" i="1"/>
  <c r="D517" i="1"/>
  <c r="D509" i="1"/>
  <c r="D518" i="1"/>
  <c r="D333" i="1"/>
  <c r="D483" i="1"/>
  <c r="D516" i="1"/>
  <c r="D410" i="1"/>
  <c r="D487" i="1"/>
  <c r="D510" i="1"/>
  <c r="D332" i="1"/>
  <c r="D513" i="1"/>
  <c r="D334" i="1"/>
  <c r="D375" i="1"/>
  <c r="D523" i="1"/>
  <c r="D288" i="1"/>
  <c r="D415" i="1"/>
  <c r="D455" i="1"/>
  <c r="D514" i="1"/>
  <c r="D522" i="1"/>
  <c r="D494" i="1"/>
  <c r="D203" i="1"/>
  <c r="D381" i="1"/>
  <c r="D382" i="1"/>
  <c r="D457" i="1"/>
  <c r="D456" i="1"/>
  <c r="D460" i="1"/>
  <c r="D82" i="1"/>
  <c r="D83" i="1"/>
  <c r="D55" i="1"/>
  <c r="D222" i="1"/>
  <c r="D243" i="1"/>
  <c r="D223" i="1"/>
  <c r="D245" i="1"/>
  <c r="D244" i="1"/>
  <c r="D306" i="1"/>
  <c r="D528" i="1"/>
  <c r="D349" i="1"/>
  <c r="D350" i="1"/>
  <c r="D310" i="1"/>
  <c r="D316" i="1"/>
  <c r="D314" i="1"/>
  <c r="D370" i="1"/>
  <c r="D360" i="1"/>
  <c r="D371" i="1"/>
  <c r="D359" i="1"/>
  <c r="D355" i="1"/>
  <c r="D367" i="1"/>
  <c r="D302" i="1"/>
  <c r="D18" i="1"/>
  <c r="D385" i="1"/>
  <c r="D326" i="1"/>
  <c r="D338" i="1"/>
  <c r="D416" i="1"/>
  <c r="D372" i="1"/>
  <c r="D340" i="1"/>
  <c r="D307" i="1"/>
  <c r="D28" i="1"/>
  <c r="D219" i="1"/>
  <c r="D417" i="1"/>
  <c r="D380" i="1"/>
  <c r="D216" i="1"/>
  <c r="D220" i="1"/>
  <c r="D309" i="1"/>
  <c r="D221" i="1"/>
  <c r="D217" i="1"/>
  <c r="D315" i="1"/>
  <c r="D418" i="1"/>
  <c r="D218" i="1"/>
  <c r="D79" i="1"/>
  <c r="D33" i="1"/>
  <c r="D384" i="1"/>
  <c r="D258" i="1"/>
  <c r="D88" i="1"/>
  <c r="D29" i="1"/>
  <c r="D3" i="1"/>
  <c r="D6" i="1"/>
  <c r="D274" i="1"/>
  <c r="D162" i="1"/>
  <c r="D185" i="1"/>
  <c r="D21" i="1"/>
  <c r="D260" i="1"/>
  <c r="D261" i="1"/>
  <c r="D262" i="1"/>
  <c r="D263" i="1"/>
  <c r="D264" i="1"/>
  <c r="D531" i="1"/>
  <c r="D167" i="1"/>
  <c r="D168" i="1"/>
  <c r="D529" i="1"/>
  <c r="D139" i="1"/>
  <c r="D140" i="1"/>
  <c r="D141" i="1"/>
  <c r="D142" i="1"/>
  <c r="D478" i="1"/>
  <c r="D277" i="1"/>
  <c r="D10" i="1"/>
  <c r="D15" i="1"/>
  <c r="D14" i="1"/>
  <c r="D9" i="1"/>
  <c r="D400" i="1"/>
  <c r="D178" i="1"/>
  <c r="D180" i="1"/>
  <c r="D240" i="1"/>
  <c r="D402" i="1"/>
  <c r="D431" i="1"/>
  <c r="D13" i="1"/>
  <c r="D179" i="1"/>
  <c r="D351" i="1"/>
  <c r="D11" i="1"/>
  <c r="D193" i="1"/>
  <c r="D181" i="1"/>
  <c r="D12" i="1"/>
  <c r="D432" i="1"/>
  <c r="D305" i="1"/>
  <c r="D479" i="1"/>
  <c r="D331" i="1"/>
  <c r="D285" i="1"/>
  <c r="D327" i="1"/>
  <c r="D328" i="1"/>
  <c r="D329" i="1"/>
  <c r="D62" i="1"/>
  <c r="D71" i="1"/>
  <c r="D330" i="1"/>
  <c r="D348" i="1"/>
  <c r="D16" i="1"/>
  <c r="D61" i="1"/>
  <c r="D69" i="1"/>
  <c r="D337" i="1"/>
  <c r="D421" i="1"/>
  <c r="D336" i="1"/>
  <c r="D254" i="1"/>
  <c r="D54" i="1"/>
  <c r="D51" i="1"/>
  <c r="D250" i="1"/>
  <c r="D252" i="1"/>
  <c r="D256" i="1"/>
  <c r="D376" i="1"/>
  <c r="D251" i="1"/>
  <c r="D207" i="1"/>
  <c r="D257" i="1"/>
  <c r="D253" i="1"/>
  <c r="D255" i="1"/>
  <c r="D36" i="1"/>
  <c r="D22" i="1"/>
  <c r="D31" i="1"/>
  <c r="D239" i="1"/>
  <c r="D211" i="1"/>
  <c r="D413" i="1"/>
  <c r="D318" i="1"/>
  <c r="D317" i="1"/>
  <c r="D324" i="1"/>
  <c r="D488" i="1"/>
  <c r="D27" i="1"/>
  <c r="D311" i="1"/>
  <c r="D68" i="1"/>
  <c r="D67" i="1"/>
  <c r="D312" i="1"/>
  <c r="D313" i="1"/>
  <c r="D210" i="1"/>
  <c r="D66" i="1"/>
  <c r="D422" i="1"/>
  <c r="D343" i="1"/>
  <c r="D344" i="1"/>
  <c r="D352" i="1"/>
  <c r="D362" i="1"/>
  <c r="D489" i="1"/>
  <c r="D278" i="1"/>
  <c r="D208" i="1"/>
  <c r="D387" i="1"/>
  <c r="D56" i="1"/>
  <c r="D341" i="1"/>
  <c r="D386" i="1"/>
  <c r="D148" i="1"/>
  <c r="D35" i="1"/>
  <c r="D383" i="1"/>
  <c r="D292" i="1"/>
  <c r="D296" i="1"/>
  <c r="D293" i="1"/>
  <c r="D281" i="1"/>
  <c r="D294" i="1"/>
  <c r="D197" i="1"/>
  <c r="D521" i="1"/>
  <c r="D40" i="1"/>
  <c r="D41" i="1"/>
  <c r="D319" i="1"/>
  <c r="D42" i="1"/>
  <c r="D43" i="1"/>
  <c r="D44" i="1"/>
  <c r="D38" i="1"/>
  <c r="D196" i="1"/>
  <c r="D195" i="1"/>
  <c r="D39" i="1"/>
  <c r="D401" i="1"/>
  <c r="D37" i="1"/>
  <c r="D297" i="1"/>
  <c r="D320" i="1"/>
  <c r="D321" i="1"/>
  <c r="D411" i="1"/>
  <c r="D291" i="1"/>
  <c r="D72" i="1"/>
  <c r="D474" i="1"/>
  <c r="D63" i="2"/>
  <c r="D62" i="2"/>
</calcChain>
</file>

<file path=xl/sharedStrings.xml><?xml version="1.0" encoding="utf-8"?>
<sst xmlns="http://schemas.openxmlformats.org/spreadsheetml/2006/main" count="5452" uniqueCount="2019">
  <si>
    <t>PARAMETERID</t>
  </si>
  <si>
    <t>DISPLAYID</t>
  </si>
  <si>
    <t>UNITGROUPID</t>
  </si>
  <si>
    <t>SYSTEM</t>
  </si>
  <si>
    <t>LASTMODIFIED</t>
  </si>
  <si>
    <t>Per Volume</t>
  </si>
  <si>
    <t>Cell/ml</t>
  </si>
  <si>
    <t>13-01-03 17:26:08.000000000</t>
  </si>
  <si>
    <t>cfu/100ml</t>
  </si>
  <si>
    <t>cfu/ml</t>
  </si>
  <si>
    <t>col/ml</t>
  </si>
  <si>
    <t>Count/l</t>
  </si>
  <si>
    <t>cysts/l</t>
  </si>
  <si>
    <t>Orgs/100ml</t>
  </si>
  <si>
    <t>pH</t>
  </si>
  <si>
    <t>pH Units</t>
  </si>
  <si>
    <t>Power Flux</t>
  </si>
  <si>
    <t>W/m^2</t>
  </si>
  <si>
    <t>Pressure</t>
  </si>
  <si>
    <t>kPa</t>
  </si>
  <si>
    <t>Proportion</t>
  </si>
  <si>
    <t>%</t>
  </si>
  <si>
    <t>MW</t>
  </si>
  <si>
    <t>Temperature</t>
  </si>
  <si>
    <t>°C</t>
  </si>
  <si>
    <t>Turbidity</t>
  </si>
  <si>
    <t>NTU</t>
  </si>
  <si>
    <t>Velocity</t>
  </si>
  <si>
    <t>m/s</t>
  </si>
  <si>
    <t>Length</t>
  </si>
  <si>
    <t>mm</t>
  </si>
  <si>
    <t>mm/hr</t>
  </si>
  <si>
    <t>Voltage</t>
  </si>
  <si>
    <t>mV</t>
  </si>
  <si>
    <t>V</t>
  </si>
  <si>
    <t>Volume</t>
  </si>
  <si>
    <t>Mm^3</t>
  </si>
  <si>
    <t>Fluorescence</t>
  </si>
  <si>
    <t>RFU</t>
  </si>
  <si>
    <t>Count</t>
  </si>
  <si>
    <t>None</t>
  </si>
  <si>
    <t>Conductivity</t>
  </si>
  <si>
    <t>µS/cm</t>
  </si>
  <si>
    <t>Time</t>
  </si>
  <si>
    <t>d</t>
  </si>
  <si>
    <t>Power</t>
  </si>
  <si>
    <t>W</t>
  </si>
  <si>
    <t>Power Ratio</t>
  </si>
  <si>
    <t>dBm</t>
  </si>
  <si>
    <t>Frequency</t>
  </si>
  <si>
    <t>Hz</t>
  </si>
  <si>
    <t>psi</t>
  </si>
  <si>
    <t>B./min</t>
  </si>
  <si>
    <t>m</t>
  </si>
  <si>
    <t>Mass Flow</t>
  </si>
  <si>
    <t>kg/s</t>
  </si>
  <si>
    <t>Mass</t>
  </si>
  <si>
    <t>kg</t>
  </si>
  <si>
    <t>Area</t>
  </si>
  <si>
    <t>km^2</t>
  </si>
  <si>
    <t>m^2</t>
  </si>
  <si>
    <t>Concentration</t>
  </si>
  <si>
    <t>µg/l</t>
  </si>
  <si>
    <t>g/m^3</t>
  </si>
  <si>
    <t>mg/l</t>
  </si>
  <si>
    <t>mg CaCO3/l</t>
  </si>
  <si>
    <t>CDOM</t>
  </si>
  <si>
    <t>ng/l</t>
  </si>
  <si>
    <t>ppm</t>
  </si>
  <si>
    <t>Salinity</t>
  </si>
  <si>
    <t>ppt</t>
  </si>
  <si>
    <t>45700</t>
  </si>
  <si>
    <t>Direction</t>
  </si>
  <si>
    <t>deg</t>
  </si>
  <si>
    <t>Discharge</t>
  </si>
  <si>
    <t>Volumetric Flow</t>
  </si>
  <si>
    <t>m^3/s</t>
  </si>
  <si>
    <t>cm</t>
  </si>
  <si>
    <t>km</t>
  </si>
  <si>
    <t>Hazen</t>
  </si>
  <si>
    <t>Mass Per Mass</t>
  </si>
  <si>
    <t>mg/kg DMB</t>
  </si>
  <si>
    <t>72000</t>
  </si>
  <si>
    <t>72200</t>
  </si>
  <si>
    <t>UNITID</t>
  </si>
  <si>
    <t>BASEMULTIPLIER</t>
  </si>
  <si>
    <t>BASEOFFSET</t>
  </si>
  <si>
    <t>13-01-03 17:26:07.000000000</t>
  </si>
  <si>
    <t>µg/kg</t>
  </si>
  <si>
    <t>µm</t>
  </si>
  <si>
    <t>µMhos/cm</t>
  </si>
  <si>
    <t>Acre</t>
  </si>
  <si>
    <t>Acre-ft</t>
  </si>
  <si>
    <t>Acre-ft/d</t>
  </si>
  <si>
    <t>Acre-ft/hr</t>
  </si>
  <si>
    <t>atm</t>
  </si>
  <si>
    <t>Az Miners Inch</t>
  </si>
  <si>
    <t>bar</t>
  </si>
  <si>
    <t>cal</t>
  </si>
  <si>
    <t>Energy</t>
  </si>
  <si>
    <t>cd</t>
  </si>
  <si>
    <t>Luminous Intensity</t>
  </si>
  <si>
    <t>Count/100ml</t>
  </si>
  <si>
    <t>Count/m</t>
  </si>
  <si>
    <t>Per Length</t>
  </si>
  <si>
    <t>Count/m^2</t>
  </si>
  <si>
    <t>Per Area</t>
  </si>
  <si>
    <t>Count/m^3</t>
  </si>
  <si>
    <t>Cumec Day</t>
  </si>
  <si>
    <t>°F</t>
  </si>
  <si>
    <t>ft</t>
  </si>
  <si>
    <t>ft/s</t>
  </si>
  <si>
    <t>ft^2</t>
  </si>
  <si>
    <t>ft^3/min</t>
  </si>
  <si>
    <t>ft^3/s</t>
  </si>
  <si>
    <t>FNU</t>
  </si>
  <si>
    <t>FTU</t>
  </si>
  <si>
    <t>g</t>
  </si>
  <si>
    <t>g/kg</t>
  </si>
  <si>
    <t>g/s</t>
  </si>
  <si>
    <t>GJ</t>
  </si>
  <si>
    <t>grad</t>
  </si>
  <si>
    <t>GW</t>
  </si>
  <si>
    <t>GWh</t>
  </si>
  <si>
    <t>ha</t>
  </si>
  <si>
    <t>Hellige</t>
  </si>
  <si>
    <t>hPa</t>
  </si>
  <si>
    <t>hr</t>
  </si>
  <si>
    <t>Imp Gal</t>
  </si>
  <si>
    <t>Imp Gal/s</t>
  </si>
  <si>
    <t>in</t>
  </si>
  <si>
    <t>in^3/s</t>
  </si>
  <si>
    <t>inHg</t>
  </si>
  <si>
    <t>J</t>
  </si>
  <si>
    <t>JTU</t>
  </si>
  <si>
    <t>K</t>
  </si>
  <si>
    <t>kcal</t>
  </si>
  <si>
    <t>kg/m^3</t>
  </si>
  <si>
    <t>kJ</t>
  </si>
  <si>
    <t>km/hr</t>
  </si>
  <si>
    <t>kn</t>
  </si>
  <si>
    <t>kvar</t>
  </si>
  <si>
    <t>Reactive Power</t>
  </si>
  <si>
    <t>kW</t>
  </si>
  <si>
    <t>kW/m^2</t>
  </si>
  <si>
    <t>kWh</t>
  </si>
  <si>
    <t>l/s</t>
  </si>
  <si>
    <t>lbs</t>
  </si>
  <si>
    <t>lm</t>
  </si>
  <si>
    <t>Luminous Flux</t>
  </si>
  <si>
    <t>M US Gal/d</t>
  </si>
  <si>
    <t>m/hr</t>
  </si>
  <si>
    <t>m^2/km</t>
  </si>
  <si>
    <t>Area Per Length</t>
  </si>
  <si>
    <t>m^2/m</t>
  </si>
  <si>
    <t>m^3</t>
  </si>
  <si>
    <t>m^3/d</t>
  </si>
  <si>
    <t>m^3/h</t>
  </si>
  <si>
    <t>m^3/min</t>
  </si>
  <si>
    <t>mEq/l</t>
  </si>
  <si>
    <t>l</t>
  </si>
  <si>
    <t>mg(SiO2) Eqv/l</t>
  </si>
  <si>
    <t>mg/kg</t>
  </si>
  <si>
    <t>mg/m^3</t>
  </si>
  <si>
    <t>mg/s</t>
  </si>
  <si>
    <t>mi</t>
  </si>
  <si>
    <t>mi^2</t>
  </si>
  <si>
    <t>min</t>
  </si>
  <si>
    <t>MJ</t>
  </si>
  <si>
    <t>Ml/d</t>
  </si>
  <si>
    <t>Ml/wk</t>
  </si>
  <si>
    <t>mm/d</t>
  </si>
  <si>
    <t>Mm^3/d</t>
  </si>
  <si>
    <t>mmHg</t>
  </si>
  <si>
    <t>mMhos/cm</t>
  </si>
  <si>
    <t>mol</t>
  </si>
  <si>
    <t>Substance Amount</t>
  </si>
  <si>
    <t>mph</t>
  </si>
  <si>
    <t>mS/cm</t>
  </si>
  <si>
    <t>Mvar</t>
  </si>
  <si>
    <t>MWh</t>
  </si>
  <si>
    <t>ng/kg</t>
  </si>
  <si>
    <t>nm</t>
  </si>
  <si>
    <t>okta</t>
  </si>
  <si>
    <t>Pa</t>
  </si>
  <si>
    <t>per unit</t>
  </si>
  <si>
    <t>ppb</t>
  </si>
  <si>
    <t>R</t>
  </si>
  <si>
    <t>rad</t>
  </si>
  <si>
    <t>s</t>
  </si>
  <si>
    <t>st</t>
  </si>
  <si>
    <t>ton</t>
  </si>
  <si>
    <t>tonne</t>
  </si>
  <si>
    <t>tonnes/day</t>
  </si>
  <si>
    <t>torr</t>
  </si>
  <si>
    <t>US Gal</t>
  </si>
  <si>
    <t>US Gal/s</t>
  </si>
  <si>
    <t>var</t>
  </si>
  <si>
    <t>Wh</t>
  </si>
  <si>
    <t>wk</t>
  </si>
  <si>
    <t>yd</t>
  </si>
  <si>
    <t>tonnes/s</t>
  </si>
  <si>
    <t>Ml</t>
  </si>
  <si>
    <t>A</t>
  </si>
  <si>
    <t>Electric Current</t>
  </si>
  <si>
    <t>m/s^2</t>
  </si>
  <si>
    <t>Acceleration</t>
  </si>
  <si>
    <t>C</t>
  </si>
  <si>
    <t>Electric Charge</t>
  </si>
  <si>
    <t>N</t>
  </si>
  <si>
    <t>Force</t>
  </si>
  <si>
    <t>lx</t>
  </si>
  <si>
    <t>Illuminance</t>
  </si>
  <si>
    <t>Gy</t>
  </si>
  <si>
    <t>Absorbed Dose</t>
  </si>
  <si>
    <t>Sv</t>
  </si>
  <si>
    <t>Dose Equivalent</t>
  </si>
  <si>
    <t>Bq</t>
  </si>
  <si>
    <t>Radioactivity</t>
  </si>
  <si>
    <t>Ohm</t>
  </si>
  <si>
    <t>Resistance</t>
  </si>
  <si>
    <t>Siemen</t>
  </si>
  <si>
    <t>Conductance</t>
  </si>
  <si>
    <t>F</t>
  </si>
  <si>
    <t>Capacitance</t>
  </si>
  <si>
    <t>sr</t>
  </si>
  <si>
    <t>Solid Angle</t>
  </si>
  <si>
    <t>kat</t>
  </si>
  <si>
    <t>Catalytic Activity</t>
  </si>
  <si>
    <t>Wb</t>
  </si>
  <si>
    <t>Magnetic Flux</t>
  </si>
  <si>
    <t>H</t>
  </si>
  <si>
    <t>Inductance</t>
  </si>
  <si>
    <t>T</t>
  </si>
  <si>
    <t>Magnetic Field</t>
  </si>
  <si>
    <t>rad/s</t>
  </si>
  <si>
    <t>Angular Velocity</t>
  </si>
  <si>
    <t>m/s^3</t>
  </si>
  <si>
    <t>Jerk</t>
  </si>
  <si>
    <t>m/s^4</t>
  </si>
  <si>
    <t>Snap</t>
  </si>
  <si>
    <t>Nms</t>
  </si>
  <si>
    <t>Angular Momentum</t>
  </si>
  <si>
    <t>Ns</t>
  </si>
  <si>
    <t>Momentum</t>
  </si>
  <si>
    <t>Nmetre</t>
  </si>
  <si>
    <t>Torque</t>
  </si>
  <si>
    <t>N/s</t>
  </si>
  <si>
    <t>Yank</t>
  </si>
  <si>
    <t>m^-1</t>
  </si>
  <si>
    <t>Wave Number</t>
  </si>
  <si>
    <t>kg/m^2</t>
  </si>
  <si>
    <t>Area Density</t>
  </si>
  <si>
    <t>m^3/kg</t>
  </si>
  <si>
    <t>Specific Volume</t>
  </si>
  <si>
    <t>mol/m^3</t>
  </si>
  <si>
    <t>Amount Concentration</t>
  </si>
  <si>
    <t>m^3/mol</t>
  </si>
  <si>
    <t>Molar Volume</t>
  </si>
  <si>
    <t>Js</t>
  </si>
  <si>
    <t>Action</t>
  </si>
  <si>
    <t>J/K</t>
  </si>
  <si>
    <t>Heat Capacity</t>
  </si>
  <si>
    <t>J/mol</t>
  </si>
  <si>
    <t>Molar Energy</t>
  </si>
  <si>
    <t>J/kg</t>
  </si>
  <si>
    <t>Specific Energy</t>
  </si>
  <si>
    <t>J/m^3</t>
  </si>
  <si>
    <t>Energy Density</t>
  </si>
  <si>
    <t>N/m</t>
  </si>
  <si>
    <t>Surface Tension</t>
  </si>
  <si>
    <t>W/mK</t>
  </si>
  <si>
    <t>Thermal Conductivity</t>
  </si>
  <si>
    <t>m^2/s</t>
  </si>
  <si>
    <t>Diffusion Coefficient</t>
  </si>
  <si>
    <t>Pas</t>
  </si>
  <si>
    <t>Dynamic Viscosity</t>
  </si>
  <si>
    <t>C/m^2</t>
  </si>
  <si>
    <t>Electric Displacement Field</t>
  </si>
  <si>
    <t>C/m^3</t>
  </si>
  <si>
    <t>Electric Charge Density</t>
  </si>
  <si>
    <t>A/m^2</t>
  </si>
  <si>
    <t>Electric Current Density</t>
  </si>
  <si>
    <t>Sm^2/mol</t>
  </si>
  <si>
    <t>Molar Conductivity</t>
  </si>
  <si>
    <t>F/m</t>
  </si>
  <si>
    <t>Permittivity</t>
  </si>
  <si>
    <t>H/m</t>
  </si>
  <si>
    <t>Permeability</t>
  </si>
  <si>
    <t>V/m</t>
  </si>
  <si>
    <t>Electric Field Strength</t>
  </si>
  <si>
    <t>A/m</t>
  </si>
  <si>
    <t>Magnetic Field Strength</t>
  </si>
  <si>
    <t>C/kg</t>
  </si>
  <si>
    <t>Exposure</t>
  </si>
  <si>
    <t>Gy/s</t>
  </si>
  <si>
    <t>Absorbed Dose Rate</t>
  </si>
  <si>
    <t>Ohmm</t>
  </si>
  <si>
    <t>Resistivity</t>
  </si>
  <si>
    <t>Dam^3</t>
  </si>
  <si>
    <t>Dam^3/s</t>
  </si>
  <si>
    <t>Dam^3/min</t>
  </si>
  <si>
    <t>Dam^3/h</t>
  </si>
  <si>
    <t>BASEUNITID</t>
  </si>
  <si>
    <t>DIMLENGTH</t>
  </si>
  <si>
    <t>DIMMASS</t>
  </si>
  <si>
    <t>DIMTIME</t>
  </si>
  <si>
    <t>DIMCURRENT</t>
  </si>
  <si>
    <t>DIMTEMPERATURE</t>
  </si>
  <si>
    <t>DIMSUBSTANCE</t>
  </si>
  <si>
    <t>DIMINTENSITY</t>
  </si>
  <si>
    <t>13-01-03 17:26:06.000000000</t>
  </si>
  <si>
    <t>parm_cd</t>
  </si>
  <si>
    <t>parm_nm</t>
  </si>
  <si>
    <t>parm_unt_tx</t>
  </si>
  <si>
    <t>00001</t>
  </si>
  <si>
    <t>00002</t>
  </si>
  <si>
    <t>00003</t>
  </si>
  <si>
    <t>Sampling depth</t>
  </si>
  <si>
    <t>00004</t>
  </si>
  <si>
    <t>Stream width</t>
  </si>
  <si>
    <t>00005</t>
  </si>
  <si>
    <t>00008</t>
  </si>
  <si>
    <t>Sample accnt. number</t>
  </si>
  <si>
    <t>nu</t>
  </si>
  <si>
    <t>00009</t>
  </si>
  <si>
    <t>00010</t>
  </si>
  <si>
    <t>deg C</t>
  </si>
  <si>
    <t>00011</t>
  </si>
  <si>
    <t>deg F</t>
  </si>
  <si>
    <t>00012</t>
  </si>
  <si>
    <t>00013</t>
  </si>
  <si>
    <t>00014</t>
  </si>
  <si>
    <t>00020</t>
  </si>
  <si>
    <t>00021</t>
  </si>
  <si>
    <t>00022</t>
  </si>
  <si>
    <t>Length of exposure</t>
  </si>
  <si>
    <t>days</t>
  </si>
  <si>
    <t>00024</t>
  </si>
  <si>
    <t>Sample length</t>
  </si>
  <si>
    <t>00025</t>
  </si>
  <si>
    <t>Air pressure</t>
  </si>
  <si>
    <t>mm/Hg</t>
  </si>
  <si>
    <t>00029</t>
  </si>
  <si>
    <t>Project number</t>
  </si>
  <si>
    <t>00030</t>
  </si>
  <si>
    <t>Solar radiation</t>
  </si>
  <si>
    <t>cal/cm2/d</t>
  </si>
  <si>
    <t>00032</t>
  </si>
  <si>
    <t>Cloud cover</t>
  </si>
  <si>
    <t>00035</t>
  </si>
  <si>
    <t>Wind speed</t>
  </si>
  <si>
    <t>00036</t>
  </si>
  <si>
    <t>Wind direction</t>
  </si>
  <si>
    <t>Deg</t>
  </si>
  <si>
    <t>00042</t>
  </si>
  <si>
    <t>Altitude above MSL</t>
  </si>
  <si>
    <t>ft abv MSL</t>
  </si>
  <si>
    <t>00045</t>
  </si>
  <si>
    <t>Precipitation</t>
  </si>
  <si>
    <t>00046</t>
  </si>
  <si>
    <t>in/week</t>
  </si>
  <si>
    <t>00047</t>
  </si>
  <si>
    <t>00048</t>
  </si>
  <si>
    <t>00049</t>
  </si>
  <si>
    <t>Surface area</t>
  </si>
  <si>
    <t>mi2</t>
  </si>
  <si>
    <t>00050</t>
  </si>
  <si>
    <t>Evaporation</t>
  </si>
  <si>
    <t>inches/day</t>
  </si>
  <si>
    <t>00051</t>
  </si>
  <si>
    <t>ft2</t>
  </si>
  <si>
    <t>00052</t>
  </si>
  <si>
    <t>Relative humidity</t>
  </si>
  <si>
    <t>00053</t>
  </si>
  <si>
    <t>ac</t>
  </si>
  <si>
    <t>00054</t>
  </si>
  <si>
    <t>Reservoir storage</t>
  </si>
  <si>
    <t>ac-ft</t>
  </si>
  <si>
    <t>00055</t>
  </si>
  <si>
    <t>Stream velocity</t>
  </si>
  <si>
    <t>ft/sec</t>
  </si>
  <si>
    <t>00056</t>
  </si>
  <si>
    <t>Flow rate of well</t>
  </si>
  <si>
    <t>gal/day</t>
  </si>
  <si>
    <t>00058</t>
  </si>
  <si>
    <t>gal/min</t>
  </si>
  <si>
    <t>00059</t>
  </si>
  <si>
    <t>00060</t>
  </si>
  <si>
    <t>cfs</t>
  </si>
  <si>
    <t>00061</t>
  </si>
  <si>
    <t>00062</t>
  </si>
  <si>
    <t>Reservoir elevation</t>
  </si>
  <si>
    <t>00063</t>
  </si>
  <si>
    <t>No. of sampling pts.</t>
  </si>
  <si>
    <t>count</t>
  </si>
  <si>
    <t>00064</t>
  </si>
  <si>
    <t>Mean depth of stream</t>
  </si>
  <si>
    <t>00065</t>
  </si>
  <si>
    <t>Gage height</t>
  </si>
  <si>
    <t>00072</t>
  </si>
  <si>
    <t>Stream stage</t>
  </si>
  <si>
    <t>00075</t>
  </si>
  <si>
    <t>mg/l SiO2</t>
  </si>
  <si>
    <t>00080</t>
  </si>
  <si>
    <t>Color</t>
  </si>
  <si>
    <t>PCU</t>
  </si>
  <si>
    <t>00090</t>
  </si>
  <si>
    <t>Redox potential</t>
  </si>
  <si>
    <t>00094</t>
  </si>
  <si>
    <t>uS/cm @25C</t>
  </si>
  <si>
    <t>00095</t>
  </si>
  <si>
    <t>Specific cond at 25C</t>
  </si>
  <si>
    <t>00096</t>
  </si>
  <si>
    <t>mg/mL @25C</t>
  </si>
  <si>
    <t>00098</t>
  </si>
  <si>
    <t>00100</t>
  </si>
  <si>
    <t>Time of travel</t>
  </si>
  <si>
    <t>hours</t>
  </si>
  <si>
    <t>00117</t>
  </si>
  <si>
    <t>minutes</t>
  </si>
  <si>
    <t>00118</t>
  </si>
  <si>
    <t>00122</t>
  </si>
  <si>
    <t>00123</t>
  </si>
  <si>
    <t>00126</t>
  </si>
  <si>
    <t>in/hr</t>
  </si>
  <si>
    <t>00128</t>
  </si>
  <si>
    <t>00129</t>
  </si>
  <si>
    <t>00132</t>
  </si>
  <si>
    <t>Number of dry days</t>
  </si>
  <si>
    <t>00134</t>
  </si>
  <si>
    <t>Storm serial number</t>
  </si>
  <si>
    <t>00135</t>
  </si>
  <si>
    <t>00164</t>
  </si>
  <si>
    <t>Flow</t>
  </si>
  <si>
    <t>gal/batch</t>
  </si>
  <si>
    <t>00193</t>
  </si>
  <si>
    <t>00196</t>
  </si>
  <si>
    <t>Wind run</t>
  </si>
  <si>
    <t>00197</t>
  </si>
  <si>
    <t>00200</t>
  </si>
  <si>
    <t>Incident light</t>
  </si>
  <si>
    <t>uE/m2/sec</t>
  </si>
  <si>
    <t>00201</t>
  </si>
  <si>
    <t>Incident light total</t>
  </si>
  <si>
    <t>uEinst/m2</t>
  </si>
  <si>
    <t>00300</t>
  </si>
  <si>
    <t>Dissolved oxygen</t>
  </si>
  <si>
    <t>00301</t>
  </si>
  <si>
    <t>% saturatn</t>
  </si>
  <si>
    <t>00310</t>
  </si>
  <si>
    <t>00400</t>
  </si>
  <si>
    <t>std units</t>
  </si>
  <si>
    <t>00402</t>
  </si>
  <si>
    <t>uS/cm</t>
  </si>
  <si>
    <t>00403</t>
  </si>
  <si>
    <t>00410</t>
  </si>
  <si>
    <t>mg/l CaCO3</t>
  </si>
  <si>
    <t>00440</t>
  </si>
  <si>
    <t>00480</t>
  </si>
  <si>
    <t>ppth</t>
  </si>
  <si>
    <t>00495</t>
  </si>
  <si>
    <t>00515</t>
  </si>
  <si>
    <t>Diss. solids @ 105C</t>
  </si>
  <si>
    <t>00530</t>
  </si>
  <si>
    <t>Suspended solids</t>
  </si>
  <si>
    <t>00535</t>
  </si>
  <si>
    <t>LOI of susp. solids</t>
  </si>
  <si>
    <t>00540</t>
  </si>
  <si>
    <t>00600</t>
  </si>
  <si>
    <t>00608</t>
  </si>
  <si>
    <t>mg/l as N</t>
  </si>
  <si>
    <t>00610</t>
  </si>
  <si>
    <t>00613</t>
  </si>
  <si>
    <t>00618</t>
  </si>
  <si>
    <t>00619</t>
  </si>
  <si>
    <t>00620</t>
  </si>
  <si>
    <t>00625</t>
  </si>
  <si>
    <t>00630</t>
  </si>
  <si>
    <t>00631</t>
  </si>
  <si>
    <t>00650</t>
  </si>
  <si>
    <t>00665</t>
  </si>
  <si>
    <t>00666</t>
  </si>
  <si>
    <t>00671</t>
  </si>
  <si>
    <t>mg/l as P</t>
  </si>
  <si>
    <t>00680</t>
  </si>
  <si>
    <t>00681</t>
  </si>
  <si>
    <t>00689</t>
  </si>
  <si>
    <t>00900</t>
  </si>
  <si>
    <t>00915</t>
  </si>
  <si>
    <t>00925</t>
  </si>
  <si>
    <t>00930</t>
  </si>
  <si>
    <t>00931</t>
  </si>
  <si>
    <t>Sodium Adsrptn Ratio</t>
  </si>
  <si>
    <t>00935</t>
  </si>
  <si>
    <t>00940</t>
  </si>
  <si>
    <t>00945</t>
  </si>
  <si>
    <t>00950</t>
  </si>
  <si>
    <t>00955</t>
  </si>
  <si>
    <t>01025</t>
  </si>
  <si>
    <t>ug/l</t>
  </si>
  <si>
    <t>01027</t>
  </si>
  <si>
    <t>01040</t>
  </si>
  <si>
    <t>01042</t>
  </si>
  <si>
    <t>01045</t>
  </si>
  <si>
    <t>01046</t>
  </si>
  <si>
    <t>01090</t>
  </si>
  <si>
    <t>01092</t>
  </si>
  <si>
    <t>01105</t>
  </si>
  <si>
    <t>01106</t>
  </si>
  <si>
    <t>01145</t>
  </si>
  <si>
    <t>01310</t>
  </si>
  <si>
    <t>code</t>
  </si>
  <si>
    <t>01320</t>
  </si>
  <si>
    <t>01351</t>
  </si>
  <si>
    <t>04116</t>
  </si>
  <si>
    <t>g/day</t>
  </si>
  <si>
    <t>07084</t>
  </si>
  <si>
    <t>22028</t>
  </si>
  <si>
    <t>dpm/l</t>
  </si>
  <si>
    <t>22029</t>
  </si>
  <si>
    <t>22030</t>
  </si>
  <si>
    <t>22031</t>
  </si>
  <si>
    <t>30207</t>
  </si>
  <si>
    <t>GageHeightAboveDatum</t>
  </si>
  <si>
    <t>30208</t>
  </si>
  <si>
    <t>m3/sec</t>
  </si>
  <si>
    <t>30210</t>
  </si>
  <si>
    <t>DTW below LSD</t>
  </si>
  <si>
    <t>30211</t>
  </si>
  <si>
    <t>Elevation above NGVD</t>
  </si>
  <si>
    <t>30214</t>
  </si>
  <si>
    <t>PressReltvManomTank</t>
  </si>
  <si>
    <t>30215</t>
  </si>
  <si>
    <t>SignalSedMarklandMet</t>
  </si>
  <si>
    <t>30216</t>
  </si>
  <si>
    <t>VoltageHzdTripSwitch</t>
  </si>
  <si>
    <t>volts</t>
  </si>
  <si>
    <t>30267</t>
  </si>
  <si>
    <t>Illumination</t>
  </si>
  <si>
    <t>lm/ft2</t>
  </si>
  <si>
    <t>32209</t>
  </si>
  <si>
    <t>32210</t>
  </si>
  <si>
    <t>32217</t>
  </si>
  <si>
    <t>32234</t>
  </si>
  <si>
    <t>32283</t>
  </si>
  <si>
    <t>32284</t>
  </si>
  <si>
    <t>32285</t>
  </si>
  <si>
    <t>32286</t>
  </si>
  <si>
    <t>32287</t>
  </si>
  <si>
    <t>32288</t>
  </si>
  <si>
    <t>32289</t>
  </si>
  <si>
    <t>32290</t>
  </si>
  <si>
    <t>Fluorescence Trnsmsn</t>
  </si>
  <si>
    <t>32291</t>
  </si>
  <si>
    <t>32292</t>
  </si>
  <si>
    <t>32293</t>
  </si>
  <si>
    <t>32294</t>
  </si>
  <si>
    <t>32295</t>
  </si>
  <si>
    <t>ppb QSE</t>
  </si>
  <si>
    <t>32314</t>
  </si>
  <si>
    <t>32315</t>
  </si>
  <si>
    <t>32316</t>
  </si>
  <si>
    <t>32317</t>
  </si>
  <si>
    <t>35014</t>
  </si>
  <si>
    <t>39415</t>
  </si>
  <si>
    <t>39516</t>
  </si>
  <si>
    <t>39632</t>
  </si>
  <si>
    <t>45585</t>
  </si>
  <si>
    <t>45586</t>
  </si>
  <si>
    <t>LockageCntOfOpenings</t>
  </si>
  <si>
    <t>units</t>
  </si>
  <si>
    <t>45587</t>
  </si>
  <si>
    <t>45588</t>
  </si>
  <si>
    <t>45589</t>
  </si>
  <si>
    <t>45590</t>
  </si>
  <si>
    <t>45591</t>
  </si>
  <si>
    <t>45592</t>
  </si>
  <si>
    <t>Gate openings</t>
  </si>
  <si>
    <t>46311</t>
  </si>
  <si>
    <t>46515</t>
  </si>
  <si>
    <t>cal/cm2/mn</t>
  </si>
  <si>
    <t>46516</t>
  </si>
  <si>
    <t>46529</t>
  </si>
  <si>
    <t>49956</t>
  </si>
  <si>
    <t>DistObsrvPntSampLoc</t>
  </si>
  <si>
    <t>50006</t>
  </si>
  <si>
    <t>50007</t>
  </si>
  <si>
    <t>50011</t>
  </si>
  <si>
    <t>TempVentGasVolcanic</t>
  </si>
  <si>
    <t>50012</t>
  </si>
  <si>
    <t>CompactionAquiferSys</t>
  </si>
  <si>
    <t>50042</t>
  </si>
  <si>
    <t>50050</t>
  </si>
  <si>
    <t>mgd</t>
  </si>
  <si>
    <t>50051</t>
  </si>
  <si>
    <t>50052</t>
  </si>
  <si>
    <t>Kgal</t>
  </si>
  <si>
    <t>50060</t>
  </si>
  <si>
    <t>50064</t>
  </si>
  <si>
    <t>50294</t>
  </si>
  <si>
    <t>DiagCodeTatlrAcousti</t>
  </si>
  <si>
    <t>50415</t>
  </si>
  <si>
    <t>DistObsPntStrmBot</t>
  </si>
  <si>
    <t>50417</t>
  </si>
  <si>
    <t>DistObsPntSamplngLoc</t>
  </si>
  <si>
    <t>50624</t>
  </si>
  <si>
    <t>AU/cm</t>
  </si>
  <si>
    <t>51185</t>
  </si>
  <si>
    <t>51186</t>
  </si>
  <si>
    <t>51187</t>
  </si>
  <si>
    <t>ton/d as N</t>
  </si>
  <si>
    <t>61035</t>
  </si>
  <si>
    <t>61055</t>
  </si>
  <si>
    <t>61727</t>
  </si>
  <si>
    <t>Wind gust speed</t>
  </si>
  <si>
    <t>knots</t>
  </si>
  <si>
    <t>61728</t>
  </si>
  <si>
    <t>61729</t>
  </si>
  <si>
    <t>Wind gust direction</t>
  </si>
  <si>
    <t>62361</t>
  </si>
  <si>
    <t>62600</t>
  </si>
  <si>
    <t>62601</t>
  </si>
  <si>
    <t>62602</t>
  </si>
  <si>
    <t>in/Hg</t>
  </si>
  <si>
    <t>62603</t>
  </si>
  <si>
    <t>62604</t>
  </si>
  <si>
    <t>in/H2O</t>
  </si>
  <si>
    <t>62605</t>
  </si>
  <si>
    <t>62606</t>
  </si>
  <si>
    <t>62607</t>
  </si>
  <si>
    <t>62608</t>
  </si>
  <si>
    <t>Solar radiation down</t>
  </si>
  <si>
    <t>W/m2</t>
  </si>
  <si>
    <t>62609</t>
  </si>
  <si>
    <t>Net solar radiation</t>
  </si>
  <si>
    <t>62610</t>
  </si>
  <si>
    <t>62611</t>
  </si>
  <si>
    <t>62612</t>
  </si>
  <si>
    <t>62613</t>
  </si>
  <si>
    <t>62614</t>
  </si>
  <si>
    <t>62615</t>
  </si>
  <si>
    <t>62616</t>
  </si>
  <si>
    <t>62617</t>
  </si>
  <si>
    <t>62618</t>
  </si>
  <si>
    <t>Lake/reservoir stage</t>
  </si>
  <si>
    <t>62619</t>
  </si>
  <si>
    <t>62620</t>
  </si>
  <si>
    <t>62621</t>
  </si>
  <si>
    <t>62622</t>
  </si>
  <si>
    <t>62623</t>
  </si>
  <si>
    <t>Tide stage</t>
  </si>
  <si>
    <t>62624</t>
  </si>
  <si>
    <t>62625</t>
  </si>
  <si>
    <t>m/sec</t>
  </si>
  <si>
    <t>62846</t>
  </si>
  <si>
    <t>Soil temperature</t>
  </si>
  <si>
    <t>62961</t>
  </si>
  <si>
    <t>lb/d as N</t>
  </si>
  <si>
    <t>62967</t>
  </si>
  <si>
    <t>Soil-heat flux</t>
  </si>
  <si>
    <t>62968</t>
  </si>
  <si>
    <t>Latent-heat flux</t>
  </si>
  <si>
    <t>62969</t>
  </si>
  <si>
    <t>Sensible-heat flux</t>
  </si>
  <si>
    <t>63158</t>
  </si>
  <si>
    <t>63159</t>
  </si>
  <si>
    <t>63160</t>
  </si>
  <si>
    <t>63161</t>
  </si>
  <si>
    <t>63675</t>
  </si>
  <si>
    <t>63676</t>
  </si>
  <si>
    <t>NTRU</t>
  </si>
  <si>
    <t>63677</t>
  </si>
  <si>
    <t>Backscatter turbidty</t>
  </si>
  <si>
    <t>BU</t>
  </si>
  <si>
    <t>63678</t>
  </si>
  <si>
    <t>Attenuation turbidty</t>
  </si>
  <si>
    <t>AU</t>
  </si>
  <si>
    <t>63680</t>
  </si>
  <si>
    <t>63681</t>
  </si>
  <si>
    <t>FNRU</t>
  </si>
  <si>
    <t>63682</t>
  </si>
  <si>
    <t>FBU</t>
  </si>
  <si>
    <t>63684</t>
  </si>
  <si>
    <t>FNMU</t>
  </si>
  <si>
    <t>64094</t>
  </si>
  <si>
    <t>65231</t>
  </si>
  <si>
    <t>69000</t>
  </si>
  <si>
    <t>69347</t>
  </si>
  <si>
    <t>69351</t>
  </si>
  <si>
    <t>69355</t>
  </si>
  <si>
    <t>69359</t>
  </si>
  <si>
    <t>70227</t>
  </si>
  <si>
    <t>70290</t>
  </si>
  <si>
    <t>tons/day</t>
  </si>
  <si>
    <t>70291</t>
  </si>
  <si>
    <t>70299</t>
  </si>
  <si>
    <t>Susp solids dry@110C</t>
  </si>
  <si>
    <t>70300</t>
  </si>
  <si>
    <t>Diss solids dry@180C</t>
  </si>
  <si>
    <t>70301</t>
  </si>
  <si>
    <t>70302</t>
  </si>
  <si>
    <t>Dissolved solids</t>
  </si>
  <si>
    <t>70303</t>
  </si>
  <si>
    <t>tons/ac ft</t>
  </si>
  <si>
    <t>70309</t>
  </si>
  <si>
    <t>70331</t>
  </si>
  <si>
    <t>70507</t>
  </si>
  <si>
    <t>70953</t>
  </si>
  <si>
    <t>70968</t>
  </si>
  <si>
    <t>Respiration</t>
  </si>
  <si>
    <t>mg 02/m2/d</t>
  </si>
  <si>
    <t>70969</t>
  </si>
  <si>
    <t>DCP battery voltage</t>
  </si>
  <si>
    <t>71845</t>
  </si>
  <si>
    <t>mg/l NH4</t>
  </si>
  <si>
    <t>71850</t>
  </si>
  <si>
    <t>71870</t>
  </si>
  <si>
    <t>71994</t>
  </si>
  <si>
    <t>VolumeWaterFiltered</t>
  </si>
  <si>
    <t>71999</t>
  </si>
  <si>
    <t>Sample purpose</t>
  </si>
  <si>
    <t>Landsurface altitude</t>
  </si>
  <si>
    <t>72001</t>
  </si>
  <si>
    <t>DepthOfHoleBelowLSD</t>
  </si>
  <si>
    <t>72004</t>
  </si>
  <si>
    <t>Pumping period</t>
  </si>
  <si>
    <t>72006</t>
  </si>
  <si>
    <t>Sampling condition</t>
  </si>
  <si>
    <t>72008</t>
  </si>
  <si>
    <t>Depth of well</t>
  </si>
  <si>
    <t>72013</t>
  </si>
  <si>
    <t>Specific gravity</t>
  </si>
  <si>
    <t>72019</t>
  </si>
  <si>
    <t>72020</t>
  </si>
  <si>
    <t>72021</t>
  </si>
  <si>
    <t>cfs-days</t>
  </si>
  <si>
    <t>72022</t>
  </si>
  <si>
    <t>Mgal</t>
  </si>
  <si>
    <t>72023</t>
  </si>
  <si>
    <t>Mft3</t>
  </si>
  <si>
    <t>72024</t>
  </si>
  <si>
    <t>Pond storage</t>
  </si>
  <si>
    <t>gal</t>
  </si>
  <si>
    <t>72029</t>
  </si>
  <si>
    <t>Distance from outlet</t>
  </si>
  <si>
    <t>72036</t>
  </si>
  <si>
    <t>Kac-ft</t>
  </si>
  <si>
    <t>72050</t>
  </si>
  <si>
    <t>WithdrawlGroundwater</t>
  </si>
  <si>
    <t>mgal/mnth</t>
  </si>
  <si>
    <t>72106</t>
  </si>
  <si>
    <t>Elevation of sample</t>
  </si>
  <si>
    <t>72111</t>
  </si>
  <si>
    <t>DRGS error code</t>
  </si>
  <si>
    <t>72112</t>
  </si>
  <si>
    <t>DCP Sig/Noise ratio</t>
  </si>
  <si>
    <t>72113</t>
  </si>
  <si>
    <t>DCP signal mod index</t>
  </si>
  <si>
    <t>decibels</t>
  </si>
  <si>
    <t>72114</t>
  </si>
  <si>
    <t>DCP TransmittedPower</t>
  </si>
  <si>
    <t>72115</t>
  </si>
  <si>
    <t>DCP frequency drift</t>
  </si>
  <si>
    <t>hertz</t>
  </si>
  <si>
    <t>72116</t>
  </si>
  <si>
    <t>DCP bad characters</t>
  </si>
  <si>
    <t>72117</t>
  </si>
  <si>
    <t>DCP DelivryDelayTime</t>
  </si>
  <si>
    <t>seconds</t>
  </si>
  <si>
    <t>72124</t>
  </si>
  <si>
    <t>Net radiation</t>
  </si>
  <si>
    <t>72125</t>
  </si>
  <si>
    <t>72126</t>
  </si>
  <si>
    <t>Std dev of wind dir</t>
  </si>
  <si>
    <t>72127</t>
  </si>
  <si>
    <t>72128</t>
  </si>
  <si>
    <t>72129</t>
  </si>
  <si>
    <t>PET(PriestleyTaylor)</t>
  </si>
  <si>
    <t>72130</t>
  </si>
  <si>
    <t>72131</t>
  </si>
  <si>
    <t>72132</t>
  </si>
  <si>
    <t>72133</t>
  </si>
  <si>
    <t>Soil water matric pt</t>
  </si>
  <si>
    <t>neg bars</t>
  </si>
  <si>
    <t>72134</t>
  </si>
  <si>
    <t>HeatFluxDenstyChange</t>
  </si>
  <si>
    <t>72135</t>
  </si>
  <si>
    <t>Evapotranspiration</t>
  </si>
  <si>
    <t>72137</t>
  </si>
  <si>
    <t>72138</t>
  </si>
  <si>
    <t>72139</t>
  </si>
  <si>
    <t>72147</t>
  </si>
  <si>
    <t>Sensor depth</t>
  </si>
  <si>
    <t>72148</t>
  </si>
  <si>
    <t>72149</t>
  </si>
  <si>
    <t>72150</t>
  </si>
  <si>
    <t>72151</t>
  </si>
  <si>
    <t>Water pressure</t>
  </si>
  <si>
    <t>72152</t>
  </si>
  <si>
    <t>Wet exposure time</t>
  </si>
  <si>
    <t>72153</t>
  </si>
  <si>
    <t>Dry exposure time</t>
  </si>
  <si>
    <t>72154</t>
  </si>
  <si>
    <t>Missed exposure time</t>
  </si>
  <si>
    <t>72155</t>
  </si>
  <si>
    <t>Blocked exposure tim</t>
  </si>
  <si>
    <t>72156</t>
  </si>
  <si>
    <t>Datalogger scan time</t>
  </si>
  <si>
    <t>72157</t>
  </si>
  <si>
    <t>OPDC</t>
  </si>
  <si>
    <t>number</t>
  </si>
  <si>
    <t>72158</t>
  </si>
  <si>
    <t>Collector lid cycles</t>
  </si>
  <si>
    <t>72159</t>
  </si>
  <si>
    <t>72160</t>
  </si>
  <si>
    <t>Good/ total ET</t>
  </si>
  <si>
    <t>72161</t>
  </si>
  <si>
    <t>ET method</t>
  </si>
  <si>
    <t>72162</t>
  </si>
  <si>
    <t>Thermal survey start</t>
  </si>
  <si>
    <t>2400 hours</t>
  </si>
  <si>
    <t>72163</t>
  </si>
  <si>
    <t>Thermal survey durat</t>
  </si>
  <si>
    <t>72164</t>
  </si>
  <si>
    <t>Uncorrected BP</t>
  </si>
  <si>
    <t>ft of H2O</t>
  </si>
  <si>
    <t>72165</t>
  </si>
  <si>
    <t>Absolute pressure</t>
  </si>
  <si>
    <t>72166</t>
  </si>
  <si>
    <t>Raw sensor value</t>
  </si>
  <si>
    <t>mv</t>
  </si>
  <si>
    <t>72167</t>
  </si>
  <si>
    <t>Matric potential</t>
  </si>
  <si>
    <t>72168</t>
  </si>
  <si>
    <t>72169</t>
  </si>
  <si>
    <t>72170</t>
  </si>
  <si>
    <t>72171</t>
  </si>
  <si>
    <t>meters</t>
  </si>
  <si>
    <t>72172</t>
  </si>
  <si>
    <t>72173</t>
  </si>
  <si>
    <t>72174</t>
  </si>
  <si>
    <t>72175</t>
  </si>
  <si>
    <t>72176</t>
  </si>
  <si>
    <t>Sensor temperature</t>
  </si>
  <si>
    <t>72177</t>
  </si>
  <si>
    <t>GW discharge</t>
  </si>
  <si>
    <t>cm/d</t>
  </si>
  <si>
    <t>72178</t>
  </si>
  <si>
    <t>Depth of water</t>
  </si>
  <si>
    <t>72179</t>
  </si>
  <si>
    <t>Shortwave solar rad</t>
  </si>
  <si>
    <t>72180</t>
  </si>
  <si>
    <t>inches</t>
  </si>
  <si>
    <t>72181</t>
  </si>
  <si>
    <t>72182</t>
  </si>
  <si>
    <t>Water vapor density</t>
  </si>
  <si>
    <t>g/m3</t>
  </si>
  <si>
    <t>72184</t>
  </si>
  <si>
    <t>Visible radiation</t>
  </si>
  <si>
    <t>72185</t>
  </si>
  <si>
    <t>72186</t>
  </si>
  <si>
    <t>72189</t>
  </si>
  <si>
    <t>Snow depth</t>
  </si>
  <si>
    <t>72190</t>
  </si>
  <si>
    <t>Velocity at point</t>
  </si>
  <si>
    <t>72191</t>
  </si>
  <si>
    <t>m2</t>
  </si>
  <si>
    <t>72192</t>
  </si>
  <si>
    <t>72193</t>
  </si>
  <si>
    <t>Net radiation upward</t>
  </si>
  <si>
    <t>72194</t>
  </si>
  <si>
    <t>72198</t>
  </si>
  <si>
    <t>72199</t>
  </si>
  <si>
    <t>72201</t>
  </si>
  <si>
    <t>Net shortwave radtn</t>
  </si>
  <si>
    <t>72202</t>
  </si>
  <si>
    <t>Net longwave radtn</t>
  </si>
  <si>
    <t>72203</t>
  </si>
  <si>
    <t>72204</t>
  </si>
  <si>
    <t>72205</t>
  </si>
  <si>
    <t>dS/m</t>
  </si>
  <si>
    <t>72206</t>
  </si>
  <si>
    <t>Snowpack sublimation</t>
  </si>
  <si>
    <t>72207</t>
  </si>
  <si>
    <t>Albedo</t>
  </si>
  <si>
    <t>72213</t>
  </si>
  <si>
    <t>FBRU</t>
  </si>
  <si>
    <t>72214</t>
  </si>
  <si>
    <t>72215</t>
  </si>
  <si>
    <t>72216</t>
  </si>
  <si>
    <t>Salt front location</t>
  </si>
  <si>
    <t>72223</t>
  </si>
  <si>
    <t>72224</t>
  </si>
  <si>
    <t>Reference absorbance</t>
  </si>
  <si>
    <t>72225</t>
  </si>
  <si>
    <t>Measurement absorb</t>
  </si>
  <si>
    <t>74082</t>
  </si>
  <si>
    <t>74207</t>
  </si>
  <si>
    <t>Soil moisture</t>
  </si>
  <si>
    <t>75969</t>
  </si>
  <si>
    <t>BarometricPressUncor</t>
  </si>
  <si>
    <t>millibars</t>
  </si>
  <si>
    <t>75971</t>
  </si>
  <si>
    <t>Transducer excitaton</t>
  </si>
  <si>
    <t>75972</t>
  </si>
  <si>
    <t>Transducer signal</t>
  </si>
  <si>
    <t>77825</t>
  </si>
  <si>
    <t>80154</t>
  </si>
  <si>
    <t>Suspnd sedmnt conc</t>
  </si>
  <si>
    <t>80155</t>
  </si>
  <si>
    <t>Suspnd sedmnt disch</t>
  </si>
  <si>
    <t>80156</t>
  </si>
  <si>
    <t>Total sediment disch</t>
  </si>
  <si>
    <t>80180</t>
  </si>
  <si>
    <t>Total sediment conc</t>
  </si>
  <si>
    <t>80221</t>
  </si>
  <si>
    <t>80225</t>
  </si>
  <si>
    <t>Bedload sediment</t>
  </si>
  <si>
    <t>80295</t>
  </si>
  <si>
    <t>Sus sed load regress</t>
  </si>
  <si>
    <t>lb/s</t>
  </si>
  <si>
    <t>80296</t>
  </si>
  <si>
    <t>tons/s</t>
  </si>
  <si>
    <t>80297</t>
  </si>
  <si>
    <t>80298</t>
  </si>
  <si>
    <t>81026</t>
  </si>
  <si>
    <t>81027</t>
  </si>
  <si>
    <t>81028</t>
  </si>
  <si>
    <t>GW withdrawal</t>
  </si>
  <si>
    <t>81029</t>
  </si>
  <si>
    <t>81200</t>
  </si>
  <si>
    <t>81201</t>
  </si>
  <si>
    <t>81202</t>
  </si>
  <si>
    <t>81203</t>
  </si>
  <si>
    <t>81204</t>
  </si>
  <si>
    <t>81205</t>
  </si>
  <si>
    <t>81206</t>
  </si>
  <si>
    <t>lb/day</t>
  </si>
  <si>
    <t>81614</t>
  </si>
  <si>
    <t>IndividualsInSample</t>
  </si>
  <si>
    <t>81799</t>
  </si>
  <si>
    <t>Stream flow event</t>
  </si>
  <si>
    <t>composite</t>
  </si>
  <si>
    <t>81903</t>
  </si>
  <si>
    <t>Depth to bottom</t>
  </si>
  <si>
    <t>81904</t>
  </si>
  <si>
    <t>81906</t>
  </si>
  <si>
    <t>Sample description</t>
  </si>
  <si>
    <t>81908</t>
  </si>
  <si>
    <t>Recov fraction ratio</t>
  </si>
  <si>
    <t>81912</t>
  </si>
  <si>
    <t>Open pressure</t>
  </si>
  <si>
    <t>81913</t>
  </si>
  <si>
    <t>Shut in pressure</t>
  </si>
  <si>
    <t>81916</t>
  </si>
  <si>
    <t>Pressure Bot of Hole</t>
  </si>
  <si>
    <t>82047</t>
  </si>
  <si>
    <t>DepthTopSmplngIntrvl</t>
  </si>
  <si>
    <t>82072</t>
  </si>
  <si>
    <t>Dial reading</t>
  </si>
  <si>
    <t>82073</t>
  </si>
  <si>
    <t>Starting time</t>
  </si>
  <si>
    <t>hhmm</t>
  </si>
  <si>
    <t>82127</t>
  </si>
  <si>
    <t>82130</t>
  </si>
  <si>
    <t>Ice thickness</t>
  </si>
  <si>
    <t>82292</t>
  </si>
  <si>
    <t>DRGS source node</t>
  </si>
  <si>
    <t>82300</t>
  </si>
  <si>
    <t>82373</t>
  </si>
  <si>
    <t>Sample frequency</t>
  </si>
  <si>
    <t>82476</t>
  </si>
  <si>
    <t>82632</t>
  </si>
  <si>
    <t>84143</t>
  </si>
  <si>
    <t>WellPurgingCondition</t>
  </si>
  <si>
    <t>84145</t>
  </si>
  <si>
    <t>Project component</t>
  </si>
  <si>
    <t>84164</t>
  </si>
  <si>
    <t>Sampler type</t>
  </si>
  <si>
    <t>85583</t>
  </si>
  <si>
    <t>90010</t>
  </si>
  <si>
    <t>90095</t>
  </si>
  <si>
    <t>90410</t>
  </si>
  <si>
    <t>90856</t>
  </si>
  <si>
    <t>90860</t>
  </si>
  <si>
    <t>PSS</t>
  </si>
  <si>
    <t>91006</t>
  </si>
  <si>
    <t>91007</t>
  </si>
  <si>
    <t>91008</t>
  </si>
  <si>
    <t>91012</t>
  </si>
  <si>
    <t>91013</t>
  </si>
  <si>
    <t>91014</t>
  </si>
  <si>
    <t>91016</t>
  </si>
  <si>
    <t>91017</t>
  </si>
  <si>
    <t>Susp solids @ 110C</t>
  </si>
  <si>
    <t>91047</t>
  </si>
  <si>
    <t>91048</t>
  </si>
  <si>
    <t>91049</t>
  </si>
  <si>
    <t>91050</t>
  </si>
  <si>
    <t>91055</t>
  </si>
  <si>
    <t>Susp solids @ 105C</t>
  </si>
  <si>
    <t>91056</t>
  </si>
  <si>
    <t>LOI of susp solids</t>
  </si>
  <si>
    <t>91057</t>
  </si>
  <si>
    <t>91058</t>
  </si>
  <si>
    <t>91059</t>
  </si>
  <si>
    <t>91060</t>
  </si>
  <si>
    <t>91061</t>
  </si>
  <si>
    <t>91110</t>
  </si>
  <si>
    <t>Latitude of sample</t>
  </si>
  <si>
    <t>ddmmss</t>
  </si>
  <si>
    <t>91111</t>
  </si>
  <si>
    <t>Longitude of sample</t>
  </si>
  <si>
    <t>dddmmss</t>
  </si>
  <si>
    <t>92217</t>
  </si>
  <si>
    <t>93822</t>
  </si>
  <si>
    <t>WHIRLIGIG BEETLES</t>
  </si>
  <si>
    <t>95201</t>
  </si>
  <si>
    <t>#/ml</t>
  </si>
  <si>
    <t>95202</t>
  </si>
  <si>
    <t>95203</t>
  </si>
  <si>
    <t>95204</t>
  </si>
  <si>
    <t>IVFU</t>
  </si>
  <si>
    <t>98232</t>
  </si>
  <si>
    <t>BLUE-GREEN ALGAE</t>
  </si>
  <si>
    <t>99019</t>
  </si>
  <si>
    <t>Depth below LSD</t>
  </si>
  <si>
    <t>99020</t>
  </si>
  <si>
    <t>99060</t>
  </si>
  <si>
    <t>99064</t>
  </si>
  <si>
    <t>SW elevation diff</t>
  </si>
  <si>
    <t>99065</t>
  </si>
  <si>
    <t>99111</t>
  </si>
  <si>
    <t>Type of QA data</t>
  </si>
  <si>
    <t>99122</t>
  </si>
  <si>
    <t>99123</t>
  </si>
  <si>
    <t>99124</t>
  </si>
  <si>
    <t>99130</t>
  </si>
  <si>
    <t>umol/L</t>
  </si>
  <si>
    <t>99131</t>
  </si>
  <si>
    <t>99132</t>
  </si>
  <si>
    <t>99133</t>
  </si>
  <si>
    <t>99134</t>
  </si>
  <si>
    <t>99135</t>
  </si>
  <si>
    <t>99136</t>
  </si>
  <si>
    <t>99137</t>
  </si>
  <si>
    <t>99220</t>
  </si>
  <si>
    <t>99228</t>
  </si>
  <si>
    <t>99231</t>
  </si>
  <si>
    <t>ElectricalResistance</t>
  </si>
  <si>
    <t>ohms</t>
  </si>
  <si>
    <t>99232</t>
  </si>
  <si>
    <t>Soil moisture con pd</t>
  </si>
  <si>
    <t>ms</t>
  </si>
  <si>
    <t>99233</t>
  </si>
  <si>
    <t>DO sensor charge</t>
  </si>
  <si>
    <t>99234</t>
  </si>
  <si>
    <t>Autosampler count</t>
  </si>
  <si>
    <t>99235</t>
  </si>
  <si>
    <t>Equip. alarm status</t>
  </si>
  <si>
    <t>99236</t>
  </si>
  <si>
    <t>QW deviation index</t>
  </si>
  <si>
    <t>99237</t>
  </si>
  <si>
    <t>ADVM S/N ratio</t>
  </si>
  <si>
    <t>99238</t>
  </si>
  <si>
    <t>Loctn ADVM cell end</t>
  </si>
  <si>
    <t>99239</t>
  </si>
  <si>
    <t>ADVM std dev</t>
  </si>
  <si>
    <t>99240</t>
  </si>
  <si>
    <t>99241</t>
  </si>
  <si>
    <t>99242</t>
  </si>
  <si>
    <t>cm/sec</t>
  </si>
  <si>
    <t>99243</t>
  </si>
  <si>
    <t>99401</t>
  </si>
  <si>
    <t>99404</t>
  </si>
  <si>
    <t>99409</t>
  </si>
  <si>
    <t>99772</t>
  </si>
  <si>
    <t>99818</t>
  </si>
  <si>
    <t>99900</t>
  </si>
  <si>
    <t>Water Sci Cntr 99900</t>
  </si>
  <si>
    <t>99901</t>
  </si>
  <si>
    <t>Water Sci Cntr 99901</t>
  </si>
  <si>
    <t>99902</t>
  </si>
  <si>
    <t>Water Sci Cntr 99902</t>
  </si>
  <si>
    <t>99903</t>
  </si>
  <si>
    <t>Water Sci Cntr 99903</t>
  </si>
  <si>
    <t>99904</t>
  </si>
  <si>
    <t>Water Sci Cntr 99904</t>
  </si>
  <si>
    <t>99905</t>
  </si>
  <si>
    <t>Water Sci Cntr 99905</t>
  </si>
  <si>
    <t>99906</t>
  </si>
  <si>
    <t>Water Sci Cntr 99906</t>
  </si>
  <si>
    <t>99907</t>
  </si>
  <si>
    <t>Water Sci Cntr 99907</t>
  </si>
  <si>
    <t>99908</t>
  </si>
  <si>
    <t>Water Sci Cntr 99908</t>
  </si>
  <si>
    <t>99909</t>
  </si>
  <si>
    <t>Water Sci Cntr 99909</t>
  </si>
  <si>
    <t>99910</t>
  </si>
  <si>
    <t>Water Sci Cntr 99910</t>
  </si>
  <si>
    <t>99911</t>
  </si>
  <si>
    <t>Water Sci Cntr 99911</t>
  </si>
  <si>
    <t>99912</t>
  </si>
  <si>
    <t>Water Sci Cntr 99912</t>
  </si>
  <si>
    <t>99913</t>
  </si>
  <si>
    <t>Water Sci Cntr 99913</t>
  </si>
  <si>
    <t>99914</t>
  </si>
  <si>
    <t>Water Sci Cntr 99914</t>
  </si>
  <si>
    <t>99915</t>
  </si>
  <si>
    <t>Water Sci Cntr 99915</t>
  </si>
  <si>
    <t>99916</t>
  </si>
  <si>
    <t>Water Sci Cntr 99916</t>
  </si>
  <si>
    <t>99917</t>
  </si>
  <si>
    <t>Water Sci Cntr 99917</t>
  </si>
  <si>
    <t>99918</t>
  </si>
  <si>
    <t>Water Sci Cntr 99918</t>
  </si>
  <si>
    <t>99919</t>
  </si>
  <si>
    <t>Water Sci Cntr 99919</t>
  </si>
  <si>
    <t>99920</t>
  </si>
  <si>
    <t>Water Sci Cntr 99920</t>
  </si>
  <si>
    <t>99921</t>
  </si>
  <si>
    <t>Water Sci Cntr 99921</t>
  </si>
  <si>
    <t>99922</t>
  </si>
  <si>
    <t>Water Sci Cntr 99922</t>
  </si>
  <si>
    <t>99923</t>
  </si>
  <si>
    <t>Water Sci Cntr 99923</t>
  </si>
  <si>
    <t>99924</t>
  </si>
  <si>
    <t>Water Sci Cntr 99924</t>
  </si>
  <si>
    <t>99925</t>
  </si>
  <si>
    <t>Water Sci Cntr 99925</t>
  </si>
  <si>
    <t>99940</t>
  </si>
  <si>
    <t>ml</t>
  </si>
  <si>
    <t>99966</t>
  </si>
  <si>
    <t>Distance to 1st bin</t>
  </si>
  <si>
    <t>units inDD</t>
  </si>
  <si>
    <t>99967</t>
  </si>
  <si>
    <t>No. pings per meas.</t>
  </si>
  <si>
    <t>99968</t>
  </si>
  <si>
    <t>Signal strength</t>
  </si>
  <si>
    <t>99969</t>
  </si>
  <si>
    <t>Instrument heading</t>
  </si>
  <si>
    <t>99970</t>
  </si>
  <si>
    <t>Instrument pitch</t>
  </si>
  <si>
    <t>99971</t>
  </si>
  <si>
    <t>Instrument roll</t>
  </si>
  <si>
    <t>99986</t>
  </si>
  <si>
    <t>99987</t>
  </si>
  <si>
    <t>MJ/m2</t>
  </si>
  <si>
    <t>99988</t>
  </si>
  <si>
    <t>PAR, average</t>
  </si>
  <si>
    <t>umol/m2/s</t>
  </si>
  <si>
    <t>99991</t>
  </si>
  <si>
    <t>US Gal/m</t>
  </si>
  <si>
    <t>*</t>
  </si>
  <si>
    <t>Added for CARP</t>
  </si>
  <si>
    <t>dB</t>
  </si>
  <si>
    <t>B</t>
  </si>
  <si>
    <t>Intensity</t>
  </si>
  <si>
    <t>Flux Density</t>
  </si>
  <si>
    <t>parm_ts_fg</t>
  </si>
  <si>
    <t>num_dd</t>
  </si>
  <si>
    <t>Y</t>
  </si>
  <si>
    <t>00067</t>
  </si>
  <si>
    <t>00070</t>
  </si>
  <si>
    <t>00076</t>
  </si>
  <si>
    <t>61028</t>
  </si>
  <si>
    <t>62393</t>
  </si>
  <si>
    <t>ug/kg</t>
  </si>
  <si>
    <t>Time of Day</t>
  </si>
  <si>
    <t>Kacre-ft</t>
  </si>
  <si>
    <t>Absorbance Units</t>
  </si>
  <si>
    <t>ATU</t>
  </si>
  <si>
    <t>mbar</t>
  </si>
  <si>
    <t>MUS Gal/d</t>
  </si>
  <si>
    <t>MUS Gal/mnth</t>
  </si>
  <si>
    <t>MJ/m^2</t>
  </si>
  <si>
    <t>parm_ds</t>
  </si>
  <si>
    <t>Xsec loc, US from rb</t>
  </si>
  <si>
    <t>Location in cross section, distance from right bank looking upstream, feet</t>
  </si>
  <si>
    <t>Location in cross section, distance from right bank looking upstream, percent</t>
  </si>
  <si>
    <t>Sampling depth, feet</t>
  </si>
  <si>
    <t>Stream width, feet</t>
  </si>
  <si>
    <t>Loctn in X-sec,depth</t>
  </si>
  <si>
    <t>Location in cross section, fraction of total depth, percent</t>
  </si>
  <si>
    <t>Sample accounting number</t>
  </si>
  <si>
    <t>Xsec loc, DS from lb</t>
  </si>
  <si>
    <t>Location in cross section, distance from left bank looking downstream, feet</t>
  </si>
  <si>
    <t>Temperature, water</t>
  </si>
  <si>
    <t>Temperature, water, degrees Celsius</t>
  </si>
  <si>
    <t>Temperature, water, degrees Fahrenheit</t>
  </si>
  <si>
    <t>Evap. temp., 48 pan</t>
  </si>
  <si>
    <t>Evaporation temperature, 48 inch pan, degrees Celsius</t>
  </si>
  <si>
    <t>Evap. temp., 24 pan</t>
  </si>
  <si>
    <t>Evaporation temperature, 24 inch pan, degrees Celsius</t>
  </si>
  <si>
    <t>Temperature, wetbulb</t>
  </si>
  <si>
    <t>Wet bulb temperature, degrees Celsius</t>
  </si>
  <si>
    <t>Temperature, air</t>
  </si>
  <si>
    <t>Temperature, air, degrees Celsius</t>
  </si>
  <si>
    <t>Temperature, air, degrees Fahrenheit</t>
  </si>
  <si>
    <t>Duration of exposure, sample or test, days</t>
  </si>
  <si>
    <t>Sample length, inches</t>
  </si>
  <si>
    <t>Barometric pressure, millimeters of mercury</t>
  </si>
  <si>
    <t>Incident solar radiation intensity, calories per square centimeter per day</t>
  </si>
  <si>
    <t>Cloud cover, percent</t>
  </si>
  <si>
    <t>Wind speed, miles per hour</t>
  </si>
  <si>
    <t>Wind direction, degrees clockwise from true north</t>
  </si>
  <si>
    <t>Altitude, feet above mean sea level</t>
  </si>
  <si>
    <t>Precipitation, total, inches</t>
  </si>
  <si>
    <t>Precipitation, total, inches per week</t>
  </si>
  <si>
    <t>Pressure, diss gases</t>
  </si>
  <si>
    <t>Total partial pressure of dissolved gases, water, unfiltered, millimeters of mercury</t>
  </si>
  <si>
    <t>Total partial pressure of dissolved gases, water, unfiltered, percent of saturation</t>
  </si>
  <si>
    <t>Surface area, square miles</t>
  </si>
  <si>
    <t>Evaporation total, inches per day</t>
  </si>
  <si>
    <t>Surface area, square feet</t>
  </si>
  <si>
    <t>Relative humidity, percent</t>
  </si>
  <si>
    <t>Surface area, acres</t>
  </si>
  <si>
    <t>Reservoir storage, acre feet</t>
  </si>
  <si>
    <t>Stream velocity, feet per second</t>
  </si>
  <si>
    <t>Flow rate of well, gallons per day</t>
  </si>
  <si>
    <t>Flow rate of well, gallons per minute</t>
  </si>
  <si>
    <t>Flow rate, instant.</t>
  </si>
  <si>
    <t>Flow rate, instantaneous, gallons per minute</t>
  </si>
  <si>
    <t>Discharge, cubic feet per second</t>
  </si>
  <si>
    <t>Discharge, instant.</t>
  </si>
  <si>
    <t>Discharge, instantaneous, cubic feet per second</t>
  </si>
  <si>
    <t>Elevation of reservoir water surface above datum, feet</t>
  </si>
  <si>
    <t>Number of sampling points, count</t>
  </si>
  <si>
    <t>Mean depth of stream, feet</t>
  </si>
  <si>
    <t>Gage height, feet</t>
  </si>
  <si>
    <t>Tide stage, code</t>
  </si>
  <si>
    <t>Turbidity, water, unfiltered, Jackson Turbidity Units</t>
  </si>
  <si>
    <t>Stream stage, meters</t>
  </si>
  <si>
    <t>Turbidity, SiO2m Hellige</t>
  </si>
  <si>
    <t>Turbidity, Hellige</t>
  </si>
  <si>
    <t>Turbidity, water, unfiltered, Hellige turbidimeter, milligrams per liter as silicon dioxide</t>
  </si>
  <si>
    <t>Turbidity, water, unfiltered, nephelometric turbidity units</t>
  </si>
  <si>
    <t>Color, water, filtered, platinum cobalt units</t>
  </si>
  <si>
    <t>Oxidation reduction potential, reference electrode not specified, millivolts</t>
  </si>
  <si>
    <t>SpecCond,25degC,fld</t>
  </si>
  <si>
    <t>Specific conductance, water, unfiltered, field, microsiemens per centimeter at 25 degrees Celsius</t>
  </si>
  <si>
    <t>Specific conductance, water, unfiltered, microsiemens per centimeter at 25 degrees Celsius</t>
  </si>
  <si>
    <t>Salinity, water, unfiltered, milligrams per milliliter at 25 degrees Celsius</t>
  </si>
  <si>
    <t>Sampling depth, meters</t>
  </si>
  <si>
    <t>Time of travel, hours</t>
  </si>
  <si>
    <t>Precip., storm dur.</t>
  </si>
  <si>
    <t>Precipitation, duration of storm event, minutes</t>
  </si>
  <si>
    <t>Precipitation, loc 6</t>
  </si>
  <si>
    <t>Precipitation, cumulative at given time, location 6, inches</t>
  </si>
  <si>
    <t>Precipitation, loc 2</t>
  </si>
  <si>
    <t>Precipitation, cumulative at given time, location 2, inches</t>
  </si>
  <si>
    <t>Precipitation, loc 1</t>
  </si>
  <si>
    <t>Precipitation, cumulative at given time, location 1, inches</t>
  </si>
  <si>
    <t>Precipitation, loc 4</t>
  </si>
  <si>
    <t>Precipitation, intensity at given time, location 4, inches per hour</t>
  </si>
  <si>
    <t>Precipitation, intensity at given time, location 2, inches per hour</t>
  </si>
  <si>
    <t>Precipitation, intensity at given time, location 1, inches per hour</t>
  </si>
  <si>
    <t>Dry days before precipitation event, days</t>
  </si>
  <si>
    <t>Storm event serial number</t>
  </si>
  <si>
    <t>Elapsed time, storm</t>
  </si>
  <si>
    <t>Elapsed time of storm, hours</t>
  </si>
  <si>
    <t>Flow, gallons per batch</t>
  </si>
  <si>
    <t>Precipitation total for defined period, inches</t>
  </si>
  <si>
    <t>Wind run, miles</t>
  </si>
  <si>
    <t>Evaporation,accumltd</t>
  </si>
  <si>
    <t>Evaporation, accumulated, inches</t>
  </si>
  <si>
    <t>Incident light intensity, 400-700 nanometers, microeinsteins per square meter per second</t>
  </si>
  <si>
    <t>Incident light, daily total, 400-700 nanometers, microeinsteins per square meter</t>
  </si>
  <si>
    <t>Dissolved oxygen, water, unfiltered, milligrams per liter</t>
  </si>
  <si>
    <t>Diss oxygen saturtn</t>
  </si>
  <si>
    <t>Diss oxygen,%saturtn</t>
  </si>
  <si>
    <t>Dissolved oxygen, water, unfiltered, percent of saturation</t>
  </si>
  <si>
    <t>BOD, 5 day, 20 deg</t>
  </si>
  <si>
    <t>Biochemical oxygen demand, water, unfiltered, 5 days at 20 degrees Celsius, milligrams per liter</t>
  </si>
  <si>
    <t>pH, water, unfiltered, field, standard units</t>
  </si>
  <si>
    <t>SpecCond,NonTempCorr</t>
  </si>
  <si>
    <t>Specific conductance, non-temperature corrected, water, unfiltered, microsiemens per centimeter</t>
  </si>
  <si>
    <t>pH, wu,lab</t>
  </si>
  <si>
    <t>pH, water, unfiltered, laboratory, standard units</t>
  </si>
  <si>
    <t>ANC, wu,fxdEP,CaCO3,fld</t>
  </si>
  <si>
    <t>ANC, wu,fxdEP,fld</t>
  </si>
  <si>
    <t>Acid neutralizing capacity, water, unfiltered, fixed endpoint (pH 4.5) titration, field, milligrams per liter as calcium carbonate</t>
  </si>
  <si>
    <t>Bicarbonate, wu,fx,f</t>
  </si>
  <si>
    <t>Bicarbonate, water, unfiltered, fixed endpoint (pH 4.5) titration, field, milligrams per liter</t>
  </si>
  <si>
    <t>Salinity, water, unfiltered, parts per thousand</t>
  </si>
  <si>
    <t>Moisture content, dw</t>
  </si>
  <si>
    <t>Moisture content, fraction of dry weight, percent</t>
  </si>
  <si>
    <t>Dissolved solids dried at 105 degrees Celsius, water, filtered, milligrams per liter</t>
  </si>
  <si>
    <t>Suspended solids, water, unfiltered, milligrams per liter</t>
  </si>
  <si>
    <t>Loss on ignition of suspended solids, water, unfiltered, milligrams per liter</t>
  </si>
  <si>
    <t>Susp. slds, ignition</t>
  </si>
  <si>
    <t>Suspended solids remaining after ignition, water, unfiltered, milligrams per liter</t>
  </si>
  <si>
    <t>Total nitrogen, wu</t>
  </si>
  <si>
    <t>Total nitrogen, water, unfiltered, milligrams per liter</t>
  </si>
  <si>
    <t>Ammonia, N, wf as N</t>
  </si>
  <si>
    <t>Ammonia, wfl</t>
  </si>
  <si>
    <t>Ammonia, water, filtered, milligrams per liter as nitrogen</t>
  </si>
  <si>
    <t>Ammonia, N, wu as N</t>
  </si>
  <si>
    <t>Ammonia, wu</t>
  </si>
  <si>
    <t>Ammonia, water, unfiltered, milligrams per liter as nitrogen</t>
  </si>
  <si>
    <t>Nitrite, wf as N</t>
  </si>
  <si>
    <t>Nitrite, wf</t>
  </si>
  <si>
    <t>Nitrite, water, filtered, milligrams per liter as nitrogen</t>
  </si>
  <si>
    <t>Nitrate, wf as N</t>
  </si>
  <si>
    <t>Nitrate, wfl</t>
  </si>
  <si>
    <t>Nitrate, water, filtered, milligrams per liter as nitrogen</t>
  </si>
  <si>
    <t>NH3 (un-ionized), wu as N</t>
  </si>
  <si>
    <t>NH3 (un-ionized), wu</t>
  </si>
  <si>
    <t>Ammonia (un-ionized), water, unfiltered, calculated, milligrams per liter as nitrogen</t>
  </si>
  <si>
    <t>Nitrate, wu as N</t>
  </si>
  <si>
    <t>Nitrate, wu</t>
  </si>
  <si>
    <t>Nitrate, water, unfiltered, milligrams per liter as nitrogen</t>
  </si>
  <si>
    <t>NH3+orgN, wu as N</t>
  </si>
  <si>
    <t>NH3+orgN, wul</t>
  </si>
  <si>
    <t>Ammonia plus organic nitrogen, water, unfiltered, milligrams per liter as nitrogen</t>
  </si>
  <si>
    <t>NO3+NO2, wu as N</t>
  </si>
  <si>
    <t>NO3+NO2, wul</t>
  </si>
  <si>
    <t>Nitrate plus nitrite, water, unfiltered, milligrams per liter as nitrogen</t>
  </si>
  <si>
    <t>NO3+NO2, wf as N</t>
  </si>
  <si>
    <t>NO3+NO2, wfl</t>
  </si>
  <si>
    <t>Nitrate plus nitrite, water, filtered, milligrams per liter as nitrogen</t>
  </si>
  <si>
    <t>Phosphate, wu</t>
  </si>
  <si>
    <t>Phosphate, water, unfiltered, milligrams per liter</t>
  </si>
  <si>
    <t>Phosphorus, wu</t>
  </si>
  <si>
    <t>Phosphorus, water, unfiltered, milligrams per liter as phosphorus</t>
  </si>
  <si>
    <t>Phosphorus, wf</t>
  </si>
  <si>
    <t>Phosphorus, water, filtered, milligrams per liter as phosphorus</t>
  </si>
  <si>
    <t>Orthophosphate, wf as P</t>
  </si>
  <si>
    <t>Orthophosphate, wf</t>
  </si>
  <si>
    <t>Orthophosphate, water, filtered, milligrams per liter as phosphorus</t>
  </si>
  <si>
    <t>Organic carbon, wu</t>
  </si>
  <si>
    <t>Organic carbon, water, unfiltered, milligrams per liter</t>
  </si>
  <si>
    <t>Organic carbon, wf</t>
  </si>
  <si>
    <t>Organic carbon, water, filtered, milligrams per liter</t>
  </si>
  <si>
    <t>Organic carbon, ss,t</t>
  </si>
  <si>
    <t>Organic carbon, suspended sediment, total, milligrams per liter</t>
  </si>
  <si>
    <t>Hardness, water</t>
  </si>
  <si>
    <t>Hardness, water, milligrams per liter as calcium carbonate</t>
  </si>
  <si>
    <t>Calcium, wf</t>
  </si>
  <si>
    <t>Calcium, water, filtered, milligrams per liter</t>
  </si>
  <si>
    <t>Magnesium, wf</t>
  </si>
  <si>
    <t>Magnesium, water, filtered, milligrams per liter</t>
  </si>
  <si>
    <t>Sodium, wf</t>
  </si>
  <si>
    <t>Sodium, water, filtered, milligrams per liter</t>
  </si>
  <si>
    <t>Sodium adsorption ratio, water, number</t>
  </si>
  <si>
    <t>Potassium, wf</t>
  </si>
  <si>
    <t>Potassium, water, filtered, milligrams per liter</t>
  </si>
  <si>
    <t>Chloride, wf</t>
  </si>
  <si>
    <t>Chloride, water, filtered, milligrams per liter</t>
  </si>
  <si>
    <t>Sulfate, wf</t>
  </si>
  <si>
    <t>Sulfate, water, filtered, milligrams per liter</t>
  </si>
  <si>
    <t>Fluoride, wf</t>
  </si>
  <si>
    <t>Fluoride, water, filtered, milligrams per liter</t>
  </si>
  <si>
    <t>Silica, wf</t>
  </si>
  <si>
    <t>Silica, water, filtered, milligrams per liter as SiO2</t>
  </si>
  <si>
    <t>Cadmium, wf</t>
  </si>
  <si>
    <t>Cadmium, water, filtered, micrograms per liter</t>
  </si>
  <si>
    <t>Cadmium, wu</t>
  </si>
  <si>
    <t>Cadmium, water, unfiltered, micrograms per liter</t>
  </si>
  <si>
    <t>Copper, wf</t>
  </si>
  <si>
    <t>Copper, water, filtered, micrograms per liter</t>
  </si>
  <si>
    <t>Copper, wu,recov</t>
  </si>
  <si>
    <t>Copper, water, unfiltered, recoverable, micrograms per liter</t>
  </si>
  <si>
    <t>Iron, wu,recov</t>
  </si>
  <si>
    <t>Iron, water, unfiltered, recoverable, micrograms per liter</t>
  </si>
  <si>
    <t>Iron, wf</t>
  </si>
  <si>
    <t>Iron, water, filtered, micrograms per liter</t>
  </si>
  <si>
    <t>Zinc, wf</t>
  </si>
  <si>
    <t>Zinc, water, filtered, micrograms per liter</t>
  </si>
  <si>
    <t>Zinc, wu,recov</t>
  </si>
  <si>
    <t>Zinc, water, unfiltered, recoverable, micrograms per liter</t>
  </si>
  <si>
    <t>Aluminum, wu,recov</t>
  </si>
  <si>
    <t>Aluminum, water, unfiltered, recoverable, micrograms per liter</t>
  </si>
  <si>
    <t>Aluminum, wf</t>
  </si>
  <si>
    <t>Aluminum, water, filtered, micrograms per liter</t>
  </si>
  <si>
    <t>Selenium, wf</t>
  </si>
  <si>
    <t>Selenium, water, filtered, micrograms per liter</t>
  </si>
  <si>
    <t>Gas bubbles,severity</t>
  </si>
  <si>
    <t>Gas bubbles, severity, code</t>
  </si>
  <si>
    <t>Float.Garbage, svrty</t>
  </si>
  <si>
    <t>Floating garbage, severity, code</t>
  </si>
  <si>
    <t>Streamflow, severity</t>
  </si>
  <si>
    <t>Streamflow, severity, code</t>
  </si>
  <si>
    <t>PCBs, wu</t>
  </si>
  <si>
    <t>PCBs, water, unfiltered, recoverable, grams per day</t>
  </si>
  <si>
    <t>Rhodamine WT, wu</t>
  </si>
  <si>
    <t>Rhodamine WT, water, unfiltered, recoverable, micrograms per liter</t>
  </si>
  <si>
    <t>Rn-222, air, unfltrd</t>
  </si>
  <si>
    <t>Radon-222, air, unfiltered, disintegrations per minute per liter</t>
  </si>
  <si>
    <t>Rn-222 CE, air, unf</t>
  </si>
  <si>
    <t>Radon-222 counting error, air, unfiltered, disintegrations per minute per liter</t>
  </si>
  <si>
    <t>Rn-222, wu</t>
  </si>
  <si>
    <t>Radon-222, water, unfiltered, disintegrations per minute per liter</t>
  </si>
  <si>
    <t>Rn-222 CE, wu</t>
  </si>
  <si>
    <t>Radon-222 counting error, water, unfiltered, disintegrations per minute per liter</t>
  </si>
  <si>
    <t>Gage height, above datum, meters</t>
  </si>
  <si>
    <t>Discharge, cubic meters per second</t>
  </si>
  <si>
    <t>Depth to water level, below land surface datum (LSD), meters</t>
  </si>
  <si>
    <t>Elevation above NGVD 1929, meters</t>
  </si>
  <si>
    <t>Pressure, relative, manometer tank, count</t>
  </si>
  <si>
    <t>Signal, sediment, Markland meter, count</t>
  </si>
  <si>
    <t>Voltage, hazard trip switch, volts</t>
  </si>
  <si>
    <t>Illumination, lumens per square foot</t>
  </si>
  <si>
    <t>Chlorophyll a, fm,c</t>
  </si>
  <si>
    <t>Chlorophyll a, water, fluorometric method, corrected, micrograms per liter</t>
  </si>
  <si>
    <t>Chlorophyll a, tri,u</t>
  </si>
  <si>
    <t>Chlorophyll a, water, trichromatic method, uncorrected, micrograms per liter</t>
  </si>
  <si>
    <t>Chlorophyll a,fm,unc</t>
  </si>
  <si>
    <t>Chlorophyll a, fluorometric method, uncorrected, micrograms per liter</t>
  </si>
  <si>
    <t>Chlorophylls,phy,unc</t>
  </si>
  <si>
    <t>Chlorophylls, phytoplankton, spectrophotometric method, uncorrected, micrograms per liter</t>
  </si>
  <si>
    <t>Chlorophyll, in situ</t>
  </si>
  <si>
    <t>Chlorophyll, total, water, in situ, fluorometric, 650-700 nm, relative fluorescence units (RFU)</t>
  </si>
  <si>
    <t>Chlorophyll a, total</t>
  </si>
  <si>
    <t>Chlorophyll a, total, in situ, fluorescence excitation at 370, 470, 525, 570, 590, 610 nm, fluorescence emission at 700 nm with correction for CDOM, ug/L</t>
  </si>
  <si>
    <t>Chlrphyl a, green al</t>
  </si>
  <si>
    <t>Chlorophyll a, green algae, in situ, fluorescence excitation at 370, 470, 525, 570, 590, 610 nm, fluorescence emission at 700 nm with correction for CDOM, ug/L</t>
  </si>
  <si>
    <t>Chlrphyl a, cyanobac</t>
  </si>
  <si>
    <t>Chlorophyll a, cyanobacteria, in situ, fluorescence excitation at 370, 470, 525, 570, 590, 610 nm, fluorescence emission at 700 nm with correction for CDOM, ug/L</t>
  </si>
  <si>
    <t>Chlrphyl a, cryptoph</t>
  </si>
  <si>
    <t>Chlorophyll a, cryptophytes, in situ, fluorescence excitation at 370, 470, 525, 570, 590, 610 nm, fluorescence emission at 700 nm with correction for CDOM, ug/L</t>
  </si>
  <si>
    <t>Chlrphyl a, diatoms</t>
  </si>
  <si>
    <t>Chlorophyll a, diatoms and dinoflagellates, in situ, excitation at 370, 470, 525, 570, 590, 610 nm, fluorescence emission at 700 nm with correction for CDOM, ug/L</t>
  </si>
  <si>
    <t>Colored dissolved organic matter (CDOM), in situ, fluorescence excitation at 370, 470, 525, 570, 590, 610 nm, fluorescence emission at 700 nm, milligrams per liter</t>
  </si>
  <si>
    <t>Fluorescence transmission (transparency to fluorescence) at 700 nm, percent</t>
  </si>
  <si>
    <t>UV fluoresce,370/460</t>
  </si>
  <si>
    <t>UV fluorescence, water, in situ, single band, 370 nm excitation, 460 nm emission, relative fluorescence units</t>
  </si>
  <si>
    <t>UV fluoresce,270/340</t>
  </si>
  <si>
    <t>UV fluorescence, water, in situ, single band, 270 nm excitation, 340 nm emission, relative fluorescence units</t>
  </si>
  <si>
    <t>UV fluoresce,370/470</t>
  </si>
  <si>
    <t>UV fluorescence, water, in situ, single band, 370 nm excitation, 470 nm emission, relative fluorescence units</t>
  </si>
  <si>
    <t>UV fluoresce,370/520</t>
  </si>
  <si>
    <t>UV fluorescence, water, in situ, single band, 370 nm excitation, 520 nm emission, relative fluorescence units</t>
  </si>
  <si>
    <t>CDOM, fluorescence</t>
  </si>
  <si>
    <t>Colored dissolved organic matter (CDOM), water, in situ, single band excitation, fluorescence emission, ppb QSE</t>
  </si>
  <si>
    <t>CDOM, wf, field</t>
  </si>
  <si>
    <t>Colored dissolved organic matter, water, filtered, field, single band excitation, fluorescence emission, ppb QSE</t>
  </si>
  <si>
    <t>Chlorophyll a, estim</t>
  </si>
  <si>
    <t>Chlorophyll a, estimated, water, in-situ, in-vivo fluorescence (IVF), relative fluorescence units (RFU)</t>
  </si>
  <si>
    <t>Chlorophyll a, estimated, water, in-situ, in-vivo fluorescence (IVF), concentration estimated from reference material, micrograms per liter</t>
  </si>
  <si>
    <t>Chlorophyll a, model</t>
  </si>
  <si>
    <t>Chlorophyll a, modeled, water, in-situ, in-vivo fluorescence (IVF), concentration modeled from field samples analyzed by extraction, micrograms per liter</t>
  </si>
  <si>
    <t>Yttrium, ss&gt;62.5u, t</t>
  </si>
  <si>
    <t>Yttrium, suspended sediment larger than 62.5 microns, total digestion, dry weight, milligrams per kilogram</t>
  </si>
  <si>
    <t>Metolachlor, wf</t>
  </si>
  <si>
    <t>Metolachlor, water, filtered, recoverable, micrograms per liter</t>
  </si>
  <si>
    <t>PCBs, water, unfiltered, recoverable, micrograms per liter</t>
  </si>
  <si>
    <t>Atrazine, wf</t>
  </si>
  <si>
    <t>Atrazine, water, filtered, recoverable, micrograms per liter</t>
  </si>
  <si>
    <t>Gate opening, width</t>
  </si>
  <si>
    <t>Gate opening, width, feet</t>
  </si>
  <si>
    <t>Lockage, count of lock openings, units</t>
  </si>
  <si>
    <t>Temp, internal, DCP</t>
  </si>
  <si>
    <t>Temperature, internal, within data collection platform, degrees Celsius</t>
  </si>
  <si>
    <t>Temperature, internal, within data collection platform, degrees Fahrenheit</t>
  </si>
  <si>
    <t>Temp,Intrnl,EqpShltr</t>
  </si>
  <si>
    <t>Temperature, internal, within equipment shelter, degrees Celsius</t>
  </si>
  <si>
    <t>Temperature, internal, within equipment shelter, degrees Fahrenheit</t>
  </si>
  <si>
    <t>Gate opening, height</t>
  </si>
  <si>
    <t>Gate opening, height, meters</t>
  </si>
  <si>
    <t>Gate opening, height, feet</t>
  </si>
  <si>
    <t>Gate openings, reservoir, all gates, feet</t>
  </si>
  <si>
    <t>MoistureContent,soil</t>
  </si>
  <si>
    <t>Moisture content, soil, dry weight, percent</t>
  </si>
  <si>
    <t>Solar radiation,down</t>
  </si>
  <si>
    <t>Solar radiation, downward intensity, calories per square centimeter per minute</t>
  </si>
  <si>
    <t>Solar radiation, net</t>
  </si>
  <si>
    <t>Solar radiation, net, calories per square centimeter per minute</t>
  </si>
  <si>
    <t>Precipitation,inches</t>
  </si>
  <si>
    <t>Precipitation, inches</t>
  </si>
  <si>
    <t>Distance, observation point to sample location, feet</t>
  </si>
  <si>
    <t>Metolachlor, diss</t>
  </si>
  <si>
    <t>Metolachlor, water, dissolved, recoverable, grams per day</t>
  </si>
  <si>
    <t>Atrazine, dissolved</t>
  </si>
  <si>
    <t>Atrazine, water, dissolved, recoverable, grams per day</t>
  </si>
  <si>
    <t>Temperature, vent gas, volcanic, degrees Celsius</t>
  </si>
  <si>
    <t>Compaction, aquifer system, feet</t>
  </si>
  <si>
    <t>Discharge, gallons per minute</t>
  </si>
  <si>
    <t>Flow, conduit or TP</t>
  </si>
  <si>
    <t>Flow, in conduit or through a treatment plant, million gallons per day</t>
  </si>
  <si>
    <t>Flow rate, instantaneous, million gallons per day</t>
  </si>
  <si>
    <t>Flow total, CmpstPer</t>
  </si>
  <si>
    <t>Flow total during composite period, thousands of gallons</t>
  </si>
  <si>
    <t>Chlorine residual,wu</t>
  </si>
  <si>
    <t>Chlorine (total residual), water, unfiltered, milligrams per liter</t>
  </si>
  <si>
    <t>ChlorineFreeAvail,wu</t>
  </si>
  <si>
    <t>Chlorine (free available), water, unfiltered, milligrams per liter</t>
  </si>
  <si>
    <t>Diagnostic code, tattler, acoustic velocity meter, number</t>
  </si>
  <si>
    <t>Distance, observation point to stream bottom, feet</t>
  </si>
  <si>
    <t>Distance, observation point to sampling location, feet</t>
  </si>
  <si>
    <t>Absorbance, 254 nm</t>
  </si>
  <si>
    <t>Absorbance, 254 nm, water, filtered, absorbance units per centimeter</t>
  </si>
  <si>
    <t>Nitrate, wu, field</t>
  </si>
  <si>
    <t>Nitrate, water, unfiltered, field, milligrams per liter</t>
  </si>
  <si>
    <t>Inorganic-N, w, diss as N</t>
  </si>
  <si>
    <t>Inorganic-N, w, diss</t>
  </si>
  <si>
    <t>Inorganic nitrogen, water, dissolved, calculated as NH3+NO2+NO3, milligrams per liter as nitrogen</t>
  </si>
  <si>
    <t>Inorganic nitrogen, water, dissolved, calculated as NH3+NO2+NO3, tons per day as nitrogen</t>
  </si>
  <si>
    <t>Turbidity, wu,field</t>
  </si>
  <si>
    <t>Turbidity, water, unfiltered, field, nephelometric turbidity units</t>
  </si>
  <si>
    <t>Voltage, volts</t>
  </si>
  <si>
    <t>Water level, DTW MP</t>
  </si>
  <si>
    <t>Water level, depth below measuring point, feet</t>
  </si>
  <si>
    <t>Wind gust speed, air, knots</t>
  </si>
  <si>
    <t>Wind gust speed, air, miles per hour</t>
  </si>
  <si>
    <t>Wind gust direction, air, degrees clockwise from true north</t>
  </si>
  <si>
    <t>Chlorophyll, total, water, fluorometric, 650-700 nanometers, in situ sensor, micrograms per liter</t>
  </si>
  <si>
    <t>PCB 51, bs&lt;2mm</t>
  </si>
  <si>
    <t>PCB congener 51, bed sediment smaller than 2 mm, recoverable, dry weight, micrograms per kilogram</t>
  </si>
  <si>
    <t>Water level, corr BP</t>
  </si>
  <si>
    <t>Water level elevation above NGVD 1929, corrected for barometric pressure, feet</t>
  </si>
  <si>
    <t>WL, inclined, NGVD</t>
  </si>
  <si>
    <t>Water level elevation above NGVD 1929, inclined (non-vertical) well, feet</t>
  </si>
  <si>
    <t>Atmos. press., corr.</t>
  </si>
  <si>
    <t>Barometric pressure, corrected to sea level, inches of mercury</t>
  </si>
  <si>
    <t>Atmos. press., uncor</t>
  </si>
  <si>
    <t>Barometric pressure, uncorrected, inches of mercury</t>
  </si>
  <si>
    <t>Barometric pressure, corrected to sea level, inches of water</t>
  </si>
  <si>
    <t>Barometric pressure, uncorrected, inches of water</t>
  </si>
  <si>
    <t>Barometric pressure, corrected to sea level, kilopascals</t>
  </si>
  <si>
    <t>Barometric pressure, uncorrected, kilopascals</t>
  </si>
  <si>
    <t>Total solar radiation (direct + diffuse radiation on a horizontal surface), watts per square meter</t>
  </si>
  <si>
    <t>Net solar radiation, watts per square meter</t>
  </si>
  <si>
    <t>Water level, NGVD</t>
  </si>
  <si>
    <t>Groundwater level above NGVD 1929, feet</t>
  </si>
  <si>
    <t>Water level, NAVD</t>
  </si>
  <si>
    <t>Groundwater level above NAVD 1988, feet</t>
  </si>
  <si>
    <t>Groundwater level above NGVD 1929, meters</t>
  </si>
  <si>
    <t>Groundwater level above NAVD 1988, meters</t>
  </si>
  <si>
    <t>Lake/res elev, NGVD</t>
  </si>
  <si>
    <t>Lake or reservoir water surface elevation above NGVD 1929, feet</t>
  </si>
  <si>
    <t>Lake/res elev, NAVD</t>
  </si>
  <si>
    <t>Lake or reservoir water surface elevation above NAVD 1988, feet</t>
  </si>
  <si>
    <t>Lake or reservoir water surface elevation above NGVD 1929, meters</t>
  </si>
  <si>
    <t>Lake or reservoir water surface elevation above NAVD 1988, meters</t>
  </si>
  <si>
    <t>Lake or reservoir stage, above datum, meters</t>
  </si>
  <si>
    <t>Est/ocean elev, NGVD</t>
  </si>
  <si>
    <t>Estuary or ocean water surface elevation above NGVD 1929, feet</t>
  </si>
  <si>
    <t>Est/ocean elev, NAVD</t>
  </si>
  <si>
    <t>Estuary or ocean water surface elevation above NAVD 1988, feet</t>
  </si>
  <si>
    <t>Estuary or ocean water surface elevation above NGVD 1929, meters</t>
  </si>
  <si>
    <t>Estuary or ocean water surface elevation above NAVD 1988, meters</t>
  </si>
  <si>
    <t>Tide stage, above datum, feet</t>
  </si>
  <si>
    <t>Tide stage, above datum, meters</t>
  </si>
  <si>
    <t>Wind speed, meters per second</t>
  </si>
  <si>
    <t>Soil temperature, degrees Fahrenheit</t>
  </si>
  <si>
    <t>Ammonia, dissolved</t>
  </si>
  <si>
    <t>Ammonia, water, dissolved, pounds per day as nitrogen</t>
  </si>
  <si>
    <t>Soil-heat flux, watts per square meter</t>
  </si>
  <si>
    <t>Latent-heat flux, watts per square meter</t>
  </si>
  <si>
    <t>Sensible-heat flux, watts per square meter</t>
  </si>
  <si>
    <t>Stream level, NGVD</t>
  </si>
  <si>
    <t>Stream water level elevation above NGVD 1929, in feet</t>
  </si>
  <si>
    <t>Stream water level elevation above NGVD 1929, in meters</t>
  </si>
  <si>
    <t>Stream level, NAVD</t>
  </si>
  <si>
    <t>Stream water level elevation above NAVD 1988, in feet</t>
  </si>
  <si>
    <t>Stream water level elevation above NAVD 1988, in meters</t>
  </si>
  <si>
    <t>Turbidity, Nephelom</t>
  </si>
  <si>
    <t>Turbidity, water, unfiltered, broad band light source (400-680 nm), detection angle 90 +-30 degrees to incident light, nephelometric turbidity units (NTU)</t>
  </si>
  <si>
    <t>Turbidity, NephRatio</t>
  </si>
  <si>
    <t>Turbidity, water, unfiltered, broad band light source (400-680 nm), detectors at multiple angles including 90 +-30 degrees, ratiometric correction, NTRU</t>
  </si>
  <si>
    <t>Backscatter turbidity, water, unfiltered, broad band light source (400-680 nm), detection angle 0-45 degrees to incident light, backscatter units (BU)</t>
  </si>
  <si>
    <t>Attenuation turbidity, water, unfiltered, broad band light source (400-680 nm), detection angle 180 degrees to incident light, attenuation units (AU)</t>
  </si>
  <si>
    <t>Turbidity, Form Neph</t>
  </si>
  <si>
    <t>Turbidity, water, unfiltered, monochrome near infra-red LED light, 780-900 nm, detection angle 90 +-2.5 degrees, formazin nephelometric units (FNU)</t>
  </si>
  <si>
    <t>Turbidity, FormRatio</t>
  </si>
  <si>
    <t>Turbidity, water, unfiltered, monochrome near infra-red LED light, 780-900 nm, detectors at multiple angles including 90 +-2.5 degrees, ratiometric correction, FNRU</t>
  </si>
  <si>
    <t>Turbidity,FormBksctr</t>
  </si>
  <si>
    <t>Turbidity, water, unfiltered, monochrome near infra-red LED light source, 780-900 nm, detection angle 0-45 degrees to incident light (backscatter), FBU</t>
  </si>
  <si>
    <t>Turbidity, FormMulti</t>
  </si>
  <si>
    <t>Turbidity, water, unfiltered, monochrome near infra-red LED light source, 780-900 nm, multiple beam, detectors at multiple angles including 90 degrees, FNMU</t>
  </si>
  <si>
    <t>Fluorescence,650-700</t>
  </si>
  <si>
    <t>Fluorescence at 650-700 nm as a fraction of incident light at 470 nm, measured in situ, percent</t>
  </si>
  <si>
    <t>Chlorophyll a, IVF</t>
  </si>
  <si>
    <t>Chlorophyll a, water, in situ, in vivo fluorescence, micrograms per liter</t>
  </si>
  <si>
    <t>Bed sedmnt &lt;4mm, fd</t>
  </si>
  <si>
    <t>Bed sediment, fall diameter (deionized water), percent smaller than 4 millimeters</t>
  </si>
  <si>
    <t>Suspnd sed&lt;0.5mm,dir</t>
  </si>
  <si>
    <t>Suspended sediment, direct measurement, percent smaller than 0.5 millimeters</t>
  </si>
  <si>
    <t>Suspnd sed&lt;.25mm,dir</t>
  </si>
  <si>
    <t>Suspended sediment, direct measurement, percent smaller than 0.25 millimeters</t>
  </si>
  <si>
    <t>SuspndSed&lt;.125mm,dir</t>
  </si>
  <si>
    <t>Suspended sediment, direct measurement, percent smaller than 0.125 millimeters</t>
  </si>
  <si>
    <t>SuspndSed&lt;.063mm,dir</t>
  </si>
  <si>
    <t>Suspended sediment, direct measurement, percent smaller than 0.063 millimeters</t>
  </si>
  <si>
    <t>Direction,StreamFlow</t>
  </si>
  <si>
    <t>Direction of stream flow, magnetic azimuth, degrees</t>
  </si>
  <si>
    <t>Chloride, dissolved</t>
  </si>
  <si>
    <t>Chloride, water, dissolved, tons per day</t>
  </si>
  <si>
    <t>Sulfate, dissolved</t>
  </si>
  <si>
    <t>Sulfate, water, dissolved, tons per day</t>
  </si>
  <si>
    <t>Suspended solids dried at 110 degrees Celsius, water, unfiltered, milligrams per liter</t>
  </si>
  <si>
    <t>Dissolved solids dried at 180 degrees Celsius, water, filtered, milligrams per liter</t>
  </si>
  <si>
    <t>Diss solids, calcd</t>
  </si>
  <si>
    <t>Dissolved solids, water, filtered, sum of constituents, milligrams per liter</t>
  </si>
  <si>
    <t>Dissolved solids, water, tons per day</t>
  </si>
  <si>
    <t>Dissolved solids, water, filtered, tons per acre-foot</t>
  </si>
  <si>
    <t>Compaction, sediment</t>
  </si>
  <si>
    <t>Compaction, sediment, feet</t>
  </si>
  <si>
    <t>Sus sed &lt;0.0625mm,sd</t>
  </si>
  <si>
    <t>Suspended sediment, sieve diameter, percent smaller than 0.0625 millimeters</t>
  </si>
  <si>
    <t>Orthophosphate, wu as P</t>
  </si>
  <si>
    <t>Orthophosphate, wu</t>
  </si>
  <si>
    <t>Orthophosphate, water, unfiltered, milligrams per liter as phosphorus</t>
  </si>
  <si>
    <t>Chloro a, phyto, cf</t>
  </si>
  <si>
    <t>Chlorophyll a, phytoplankton, chromatographic-fluorometric method, micrograms per liter</t>
  </si>
  <si>
    <t>Respiration, milligrams oxygen per square meter per day</t>
  </si>
  <si>
    <t>DCP battery voltage, volts</t>
  </si>
  <si>
    <t>Ammonia, NH4, wu</t>
  </si>
  <si>
    <t>Ammonia, water, unfiltered, milligrams per liter as NH4</t>
  </si>
  <si>
    <t>Nitrate, water, unfiltered, milligrams per liter</t>
  </si>
  <si>
    <t>Bromide, wf</t>
  </si>
  <si>
    <t>Bromide, water, filtered, milligrams per liter</t>
  </si>
  <si>
    <t>Volume of water filtered, liters</t>
  </si>
  <si>
    <t>Sample purpose, code</t>
  </si>
  <si>
    <t>Altitude of land surface, feet</t>
  </si>
  <si>
    <t>Depth of hole, feet below land surface datum</t>
  </si>
  <si>
    <t>Pump or flow period prior to sampling, minutes</t>
  </si>
  <si>
    <t>Sampling condition, code</t>
  </si>
  <si>
    <t>Depth of well, feet below land surface datum</t>
  </si>
  <si>
    <t>WaterLevel, BelowLSD</t>
  </si>
  <si>
    <t>Depth to water level, feet below land surface</t>
  </si>
  <si>
    <t>Elevation above NGVD 1929, feet</t>
  </si>
  <si>
    <t>Reservoir storage, cubic feet per second-days</t>
  </si>
  <si>
    <t>Reservoir storage, million gallons</t>
  </si>
  <si>
    <t>Reservoir storage, million cubic feet</t>
  </si>
  <si>
    <t>Pond storage, gallons</t>
  </si>
  <si>
    <t>Distance from outlet or southernmost point, feet</t>
  </si>
  <si>
    <t>Reservoir storage, thousand acre feet</t>
  </si>
  <si>
    <t>Withdrawal of groundwater, million gallons per month</t>
  </si>
  <si>
    <t>Elevation of sample, feet</t>
  </si>
  <si>
    <t>DRGS transmission error codes</t>
  </si>
  <si>
    <t>DCP signal to noise ratio</t>
  </si>
  <si>
    <t>DCP signal modulation index, decibels</t>
  </si>
  <si>
    <t>Estimate of DCP transmitted power, decibels</t>
  </si>
  <si>
    <t>DCP frequency offset from channel center, hertz</t>
  </si>
  <si>
    <t>Number of bad characters transmitted by DCP</t>
  </si>
  <si>
    <t>Data collection platform transmission delivery delay, seconds</t>
  </si>
  <si>
    <t>Net radiation (net solar + net long wave radiation), watts per square meter</t>
  </si>
  <si>
    <t>WaterVaporPres, calc</t>
  </si>
  <si>
    <t>Atmospheric water vapor pressure, calculated, kilopascals</t>
  </si>
  <si>
    <t>Standard deviation of wind direction, degrees</t>
  </si>
  <si>
    <t>SatWaterVapPres,calc</t>
  </si>
  <si>
    <t>Atmospheric saturated water vapor pressure, calculated, kilopascals</t>
  </si>
  <si>
    <t>PLHF, Penman method</t>
  </si>
  <si>
    <t>Potential latent heat flux, calculated by Penman method, watts per square meter</t>
  </si>
  <si>
    <t>Potential evapotranspiration (PET), calculated by Priestley-Taylor method, millimeters per hour</t>
  </si>
  <si>
    <t>PET, Penman method</t>
  </si>
  <si>
    <t>Potential evapotranspiration (PET), calculated by Penman method, millimeters per hour</t>
  </si>
  <si>
    <t>Precipitation, millimeters per hour</t>
  </si>
  <si>
    <t>Soil heat flux, calc</t>
  </si>
  <si>
    <t>Soil heat flux at soil surface, calculated, watts per square meter</t>
  </si>
  <si>
    <t>Soil water matric potential, negative bars</t>
  </si>
  <si>
    <t>Change in heat flux density between 8 centimeter soil depth and the surface, calculated, watts per square meter</t>
  </si>
  <si>
    <t>Evapotranspiration total, inches per day</t>
  </si>
  <si>
    <t>Discharge,tide fltrd</t>
  </si>
  <si>
    <t>Discharge, tidally filtered, cubic feet per second</t>
  </si>
  <si>
    <t>Discharge, tidally filtered, cubic meters per second</t>
  </si>
  <si>
    <t>Discharge, tidally filtered, gallons per minute</t>
  </si>
  <si>
    <t>Depth of sensor below water surface, feet</t>
  </si>
  <si>
    <t>Depth of sensor below water surface, meters</t>
  </si>
  <si>
    <t>Stream velocity, meters per second</t>
  </si>
  <si>
    <t>Water level, MSL</t>
  </si>
  <si>
    <t>Groundwater level relative to Mean Sea Level (MSL), feet</t>
  </si>
  <si>
    <t>Water column pressure, pounds per square inch</t>
  </si>
  <si>
    <t>Collector wet exposure (time within recording interval that collector is open when it should be open), seconds</t>
  </si>
  <si>
    <t>Collector dry exposure (time within recording interval that collector is open but should be closed), seconds</t>
  </si>
  <si>
    <t>Collector missed exposure (time within recording interval that collector is closed but should be open), seconds</t>
  </si>
  <si>
    <t>Blocked optical sensor (time within recording interval that optical sensor is blocked), seconds</t>
  </si>
  <si>
    <t>Datalogger scan time per recording interval, seconds</t>
  </si>
  <si>
    <t>Optical sensor particle counts within recording interval, number</t>
  </si>
  <si>
    <t>Collector lid cycles in recording interval, number</t>
  </si>
  <si>
    <t>Evapotranspiration, millimeters per day</t>
  </si>
  <si>
    <t>Ratio of number of good to total number of daytime evapotranspiration (ET) measurements, number</t>
  </si>
  <si>
    <t>Evapotranspiration (ET) method, measured (1) or modeled (0), code</t>
  </si>
  <si>
    <t>Thermal survey period starting time, 24 hour clock, hour-minute (hhmm)</t>
  </si>
  <si>
    <t>Thermal survey period duration, days</t>
  </si>
  <si>
    <t>Barometric pressure (BP), uncorrected, feet of water</t>
  </si>
  <si>
    <t>Absolute pressure from unvented pressure transducer, feet</t>
  </si>
  <si>
    <t>Raw sensor value, millivolts</t>
  </si>
  <si>
    <t>Matric potential or pressure head, centimeters</t>
  </si>
  <si>
    <t>Velocity, tide fltrd</t>
  </si>
  <si>
    <t>Stream velocity, tidally filtered, feet per second</t>
  </si>
  <si>
    <t>Stream velocity, tidally filtered, meters per second</t>
  </si>
  <si>
    <t>Stage, tide f, datum</t>
  </si>
  <si>
    <t>Stage, tidally filtered, above datum, feet</t>
  </si>
  <si>
    <t>Stage, tidally filtered, above datum, meters</t>
  </si>
  <si>
    <t>Wave height, Fourier</t>
  </si>
  <si>
    <t>Wave height, Fourier transformation, feet</t>
  </si>
  <si>
    <t>Wave period, Fourier</t>
  </si>
  <si>
    <t>Wave period, Fourier transformation, seconds</t>
  </si>
  <si>
    <t>Longwave radtn, up</t>
  </si>
  <si>
    <t>Longwave radiation, upward intensity, watts per square meter</t>
  </si>
  <si>
    <t>Longwave radtn, down</t>
  </si>
  <si>
    <t>Longwave radiation, downward intensity, watts per square meter</t>
  </si>
  <si>
    <t>Temperature of sensor, degrees Celsius</t>
  </si>
  <si>
    <t>Groundwater discharge, centimeters per day</t>
  </si>
  <si>
    <t>Water depth, water surface to bottom, meters</t>
  </si>
  <si>
    <t>Shortwave solar radiation, watts per square meter</t>
  </si>
  <si>
    <t>Evapotranspiration, inches</t>
  </si>
  <si>
    <t>Moisture content, soil, volumetric, fraction of total volume</t>
  </si>
  <si>
    <t>Atmospheric water vapor density, grams per cubic meter</t>
  </si>
  <si>
    <t>Visible radiation (average flux density), microeinsteins per second per square meter</t>
  </si>
  <si>
    <t>Shortwave light, up</t>
  </si>
  <si>
    <t>Shortwave radiation, upward intensity, watts per square meter</t>
  </si>
  <si>
    <t>Shortwave light,down</t>
  </si>
  <si>
    <t>Shortwave radiation, downward intensity, watts per square meter</t>
  </si>
  <si>
    <t>Snow depth, meters</t>
  </si>
  <si>
    <t>Velocity at point in stream, meters per second</t>
  </si>
  <si>
    <t>Area, cross section</t>
  </si>
  <si>
    <t>Area, cross section, square meters</t>
  </si>
  <si>
    <t>Precipitation, cumul</t>
  </si>
  <si>
    <t>Precipitation, cumulative, inches</t>
  </si>
  <si>
    <t>Net radiation (net solar + net long wave radiation), upward intensity, watts per square meter</t>
  </si>
  <si>
    <t>Precipitation, cumulative, millimeters</t>
  </si>
  <si>
    <t>Snow depth, feet</t>
  </si>
  <si>
    <t>Water depth, water surface to bottom, feet</t>
  </si>
  <si>
    <t>Evaporation per recording interval, millimeters</t>
  </si>
  <si>
    <t>Net incident shortwave radiation, watts per square meter</t>
  </si>
  <si>
    <t>Net emitted longwave radiation, watts per square meter</t>
  </si>
  <si>
    <t>Absolute pressure from unvented pressure transducer, pounds per square inch</t>
  </si>
  <si>
    <t>BP, uncorrected</t>
  </si>
  <si>
    <t>Barometric pressure (BP), uncorrected, pounds per square inch</t>
  </si>
  <si>
    <t>Bulk conductance, sl</t>
  </si>
  <si>
    <t>Bulk electrical conductance, soil, decisiemens per meter</t>
  </si>
  <si>
    <t>Sublimation from snowpack per recording interval, millimeters</t>
  </si>
  <si>
    <t>Albedo (ratio of reflected to total incoming solar radiation), ratio</t>
  </si>
  <si>
    <t>Turbidity, 90&amp;0-45 d</t>
  </si>
  <si>
    <t>Turbidity, water, unfiltered, monochrome near infra-red LED light, 780-900 nm, detector angles at 90 +-2.5 degrees and 0-45 degrees, ratiometric, FBRU</t>
  </si>
  <si>
    <t>Lake/res elev, IGLD</t>
  </si>
  <si>
    <t>Lake or reservoir elevation above International Great Lakes Datum (IGLD), feet</t>
  </si>
  <si>
    <t>Lake or reservoir elevation above International Great Lakes Datum (IGLD), meters</t>
  </si>
  <si>
    <t>Location of salt front in river miles upstream from mouth, miles</t>
  </si>
  <si>
    <t>Soil water matric potential, bars</t>
  </si>
  <si>
    <t>Extinction reference absorbance, absorbance units per centimeter</t>
  </si>
  <si>
    <t>Extinction measurement absorbance, absorbance units per centimeter</t>
  </si>
  <si>
    <t>Streamflow, daily</t>
  </si>
  <si>
    <t>Streamflow, daily, acre-feet</t>
  </si>
  <si>
    <t>Moisture content, soil, volumetric, percent of total volume</t>
  </si>
  <si>
    <t>Barometric pressure, not corrected to sea level, millibars</t>
  </si>
  <si>
    <t>Transducer excitation, depth sensing, millivolts</t>
  </si>
  <si>
    <t>Transducer signal, depth sensing, millivolts</t>
  </si>
  <si>
    <t>Alachlor, wu</t>
  </si>
  <si>
    <t>Alachlor, water, unfiltered, recoverable, micrograms per liter</t>
  </si>
  <si>
    <t>Suspended sediment concentration, milligrams per liter</t>
  </si>
  <si>
    <t>Suspended sediment discharge, tons per day</t>
  </si>
  <si>
    <t>Total sediment discharge, tons per day</t>
  </si>
  <si>
    <t>Total sediment concentration, milligrams per liter</t>
  </si>
  <si>
    <t>SusSedLoad &gt;62.5u,sd</t>
  </si>
  <si>
    <t>Suspended sediment load larger than 62.5 microns, sieve diameter, tons per day</t>
  </si>
  <si>
    <t>Bedload sediment discharge, tons per day</t>
  </si>
  <si>
    <t>Suspended sediment load, water, unfiltered, estimated by regression equation, pounds per second</t>
  </si>
  <si>
    <t>Suspended sediment load, water, unfiltered, estimated by regression equation, tons per second</t>
  </si>
  <si>
    <t>SS load, regres ss</t>
  </si>
  <si>
    <t>Suspended sediment load, water, unfiltered, computed, the product of regression-computed suspended sediment concentration and streamflow, tons per day</t>
  </si>
  <si>
    <t>SS load, regres turb</t>
  </si>
  <si>
    <t>Suspended sediment load, water, unfiltered, regression computed, turbidity and streamflow as regressors, tons per day</t>
  </si>
  <si>
    <t>Water content, snow</t>
  </si>
  <si>
    <t>Water content of snow, inches</t>
  </si>
  <si>
    <t>Temperature, soil</t>
  </si>
  <si>
    <t>Temperature, soil, degrees Celsius</t>
  </si>
  <si>
    <t>Withdrawal of groundwater, million gallons per day</t>
  </si>
  <si>
    <t>Temperature, snow</t>
  </si>
  <si>
    <t>Temperature, snow, degrees Celsius</t>
  </si>
  <si>
    <t>Silica, dissolved</t>
  </si>
  <si>
    <t>Silica, water, dissolved, tons per day</t>
  </si>
  <si>
    <t>Calcium, dissolved</t>
  </si>
  <si>
    <t>Calcium, water, dissolved, tons per day</t>
  </si>
  <si>
    <t>Magnesium, dissolved</t>
  </si>
  <si>
    <t>Magnesium, water, dissolved, tons per day</t>
  </si>
  <si>
    <t>Sodium, dissolved</t>
  </si>
  <si>
    <t>Sodium, water, dissolved, tons per day</t>
  </si>
  <si>
    <t>Potassium, dissolved</t>
  </si>
  <si>
    <t>Potassium, water, dissolved, tons per day</t>
  </si>
  <si>
    <t>Bicarbonate, diss</t>
  </si>
  <si>
    <t>Bicarbonate, water, dissolved, tons per day</t>
  </si>
  <si>
    <t>Phosphorus, wd</t>
  </si>
  <si>
    <t>Phosphorus, water, dissolved, pounds per day</t>
  </si>
  <si>
    <t>Individuals in sample, biota, number</t>
  </si>
  <si>
    <t>Stream flow event cfs 0 composite</t>
  </si>
  <si>
    <t>Depth to bottom at sample location, feet</t>
  </si>
  <si>
    <t>Velocity at point in stream, feet per second</t>
  </si>
  <si>
    <t>Sample description, code</t>
  </si>
  <si>
    <t>Recovery fraction ratio</t>
  </si>
  <si>
    <t>Open pressure, pounds per square inch</t>
  </si>
  <si>
    <t>Shut in pressure, pounds per square inch</t>
  </si>
  <si>
    <t>Pressure at bottom of hole, pounds per square inch</t>
  </si>
  <si>
    <t>Depth to top of sampling interval, meters</t>
  </si>
  <si>
    <t>Dial reading, number</t>
  </si>
  <si>
    <t>Starting time, 24 hour clock, hour-minute (hhmm)</t>
  </si>
  <si>
    <t>Wind speed, knots</t>
  </si>
  <si>
    <t>Ice thickness, feet</t>
  </si>
  <si>
    <t>Data relay ground station source node, code</t>
  </si>
  <si>
    <t>Snow depth, inches</t>
  </si>
  <si>
    <t>Sample frequency, code</t>
  </si>
  <si>
    <t>Chloride, slb, dd</t>
  </si>
  <si>
    <t>Chloride, soluble, dry atmospheric deposition, milligrams per kilogram</t>
  </si>
  <si>
    <t>Area, cross-section</t>
  </si>
  <si>
    <t>Area, cross section, square feet</t>
  </si>
  <si>
    <t>Well purging condition, code</t>
  </si>
  <si>
    <t>Project component, code</t>
  </si>
  <si>
    <t>Sampler type, code</t>
  </si>
  <si>
    <t>Temperature, intrgvl</t>
  </si>
  <si>
    <t>Temperature, intragravel water, degrees Celsius</t>
  </si>
  <si>
    <t>Temperature, AreaAve</t>
  </si>
  <si>
    <t>Temperature, area-weighted-average, degrees Celsius</t>
  </si>
  <si>
    <t>SpecCond,wu25degCLab</t>
  </si>
  <si>
    <t>Specific conductance, water, unfiltered, laboratory, microsiemens per centimeter at 25 degrees Celsius</t>
  </si>
  <si>
    <t>ANC, wu,fxdEP,CaCO3,lab</t>
  </si>
  <si>
    <t>ANC, wu,fxdEP,lab</t>
  </si>
  <si>
    <t>Acid neutralizing capacity, water, unfiltered, fixed endpoint (pH 4.5) titration, laboratory, milligrams per liter as calcium carbonate</t>
  </si>
  <si>
    <t>SAR, w, regression</t>
  </si>
  <si>
    <t>Sodium adsorption ratio, water, estimated by regression equation, number</t>
  </si>
  <si>
    <t>Salinity, wu at 25C</t>
  </si>
  <si>
    <t>Salinity, water, unfiltered, practical salinity units at 25 degrees Celsius</t>
  </si>
  <si>
    <t>Nitrate, dissolved</t>
  </si>
  <si>
    <t>Nitrate, water, dissolved, tons per day</t>
  </si>
  <si>
    <t>Phosphorus, water, unfiltered, tons per day</t>
  </si>
  <si>
    <t>Phosphorus, diss</t>
  </si>
  <si>
    <t>Phosphorus, water, dissolved, tons per day</t>
  </si>
  <si>
    <t>Nitrite, dissolved</t>
  </si>
  <si>
    <t>Nitrite, water, dissolved, tons of nitrogen per day</t>
  </si>
  <si>
    <t>NH3+organic-N, wu</t>
  </si>
  <si>
    <t>Ammonia plus organic nitrogen, water, unfiltered, tons of nitrogen per day</t>
  </si>
  <si>
    <t>Ammonia, water, dissolved, tons of nitrogen per day</t>
  </si>
  <si>
    <t>BOD, 5day,20degC, wu</t>
  </si>
  <si>
    <t>Biochemical oxygen demand, water, unfiltered, 5 days at 20 degrees Celsius, tons per day</t>
  </si>
  <si>
    <t>Suspended solids dried at 110 degrees Celsius, water, unfiltered, tons per day</t>
  </si>
  <si>
    <t>Organic nitrogen, wu</t>
  </si>
  <si>
    <t>Organic nitrogen, water, unfiltered, pounds of nitrogen per day</t>
  </si>
  <si>
    <t>Ammonia, water, unfiltered, pounds of nitrogen per day</t>
  </si>
  <si>
    <t>NO3+NO2, wu</t>
  </si>
  <si>
    <t>Nitrate plus nitrite, water, unfiltered, pounds of nitrogen per day</t>
  </si>
  <si>
    <t>Phosphorus, water, unfiltered, pounds per day</t>
  </si>
  <si>
    <t>Suspended solids dried at 105 degrees Celsius, water, unfiltered, tons per day</t>
  </si>
  <si>
    <t>Loss on ignition of suspended solids, water, unfiltered, tons per day</t>
  </si>
  <si>
    <t>NH3+orgN, wu</t>
  </si>
  <si>
    <t>Ammonia plus organic nitrogen, water, unfiltered, pounds of nitrogen per day</t>
  </si>
  <si>
    <t>Total nitrogen, water, unfiltered, pounds per day</t>
  </si>
  <si>
    <t>Orthophosphate, water, unfiltered, pounds per day</t>
  </si>
  <si>
    <t>Orthophosphate, diss</t>
  </si>
  <si>
    <t>Orthophosphate, water, dissolved, pounds per day</t>
  </si>
  <si>
    <t>NO3+NO2, dissolved</t>
  </si>
  <si>
    <t>Nitrate plus nitrite, water, dissolved, pounds per day as nitrogen</t>
  </si>
  <si>
    <t>Latitude of sample location, degrees-minutes-seconds (ddmmss)</t>
  </si>
  <si>
    <t>Longitude of sample location, degrees-minutes-seconds (dddmmss)</t>
  </si>
  <si>
    <t>Chlorophyll a, fluor</t>
  </si>
  <si>
    <t>Chlorophyll a, fluorometric method, uncorrected, area weighted average, micrograms per liter</t>
  </si>
  <si>
    <t>GYRINIDAE               (3) USGS,ACL-76</t>
  </si>
  <si>
    <t>Cyanobact, Hydrolab</t>
  </si>
  <si>
    <t>Cyanobacteria (blue-green algae), Hydrolab in vivo fluorescence of phycocyanin, excitation - 590 nm, emission - 650 nm, cells per milliliter</t>
  </si>
  <si>
    <t>Cyanobacteria, YSI</t>
  </si>
  <si>
    <t>Cyanobacteria (blue-green algae), YSI in vivo fluorescence of phycocyanin, excitation - 595, emission - 650 nm, cells per milliliter</t>
  </si>
  <si>
    <t>Cyanobacteria, SCUFA</t>
  </si>
  <si>
    <t>Cyanobacteria (blue-green algae), Turner Designs SCUFA in vivo fluorescence of phycocyanin, excitation - 595 nm, emission - 670 nm, micrograms per liter</t>
  </si>
  <si>
    <t>Cyanobacteria, IVF</t>
  </si>
  <si>
    <t>Cyanobacteria (blue-green algae), water, in situ, phycocyanin, in vivo fluorescence, in vivo fluorescence units</t>
  </si>
  <si>
    <t>CHLOROBACTERIACEAE      (1) USGS,ACL-74</t>
  </si>
  <si>
    <t>Water level, depth below land surface, meters</t>
  </si>
  <si>
    <t>Water surface elevation difference between two locations, feet</t>
  </si>
  <si>
    <t>Type of quality assurance data associated with sample, code</t>
  </si>
  <si>
    <t>Orthophosphate, wf,f</t>
  </si>
  <si>
    <t>Orthophosphate, water, filtered, field, milligrams per liter</t>
  </si>
  <si>
    <t>Ammonia, wu, field as N</t>
  </si>
  <si>
    <t>Ammonia, wu, field</t>
  </si>
  <si>
    <t>Ammonia, water, unfiltered, field, milligrams per liter as nitrogen</t>
  </si>
  <si>
    <t>Nitrate, wu, field as N</t>
  </si>
  <si>
    <t>Nitrate, water, unfiltered, field, milligrams per liter as nitrogen</t>
  </si>
  <si>
    <t>Nitrate, water, unfiltered, field, micromoles per liter</t>
  </si>
  <si>
    <t>Silica, wu, field</t>
  </si>
  <si>
    <t>Silica, water, unfiltered, field, milligrams per liter</t>
  </si>
  <si>
    <t>Rhodamine WT, wu,fld</t>
  </si>
  <si>
    <t>Rhodamine WT, water, unfiltered, field, recoverable, milligram per liter</t>
  </si>
  <si>
    <t>NO3+NO2,water,insitu as N</t>
  </si>
  <si>
    <t>NO3+NO2,water,insitu</t>
  </si>
  <si>
    <t>Nitrate plus nitrite, water, in situ, milligrams per liter as nitrogen</t>
  </si>
  <si>
    <t>DOC,water,insitu,est</t>
  </si>
  <si>
    <t>Dissolved organic carbon, water, in situ, estimated, milligrams per liter</t>
  </si>
  <si>
    <t>TOC,water,insitu,est</t>
  </si>
  <si>
    <t>Total organic carbon, water, in situ, estimated, milligrams per liter</t>
  </si>
  <si>
    <t>Nitrate, in situ</t>
  </si>
  <si>
    <t>Nitrate, water, in situ, micromoles per liter</t>
  </si>
  <si>
    <t>Nitrate, in situ as N</t>
  </si>
  <si>
    <t>Nitrate, water, in situ, milligrams per liter as nitrogen</t>
  </si>
  <si>
    <t>Chloride, wu</t>
  </si>
  <si>
    <t>Chloride, water, unfiltered, milligrams per liter</t>
  </si>
  <si>
    <t>No. of outliers, AQT</t>
  </si>
  <si>
    <t>Number of outliers, Aquatrak, data points discarded from the 181 point dataset, number</t>
  </si>
  <si>
    <t>Electrical resistance, ohms</t>
  </si>
  <si>
    <t>Volumetric soil moisture content period, for internal control of sensor, milliseconds</t>
  </si>
  <si>
    <t>Dissolved oxygen charge, membrane DO sensor performance, number</t>
  </si>
  <si>
    <t>Count of samples collected by autosampler, number</t>
  </si>
  <si>
    <t>Status of equipment alarm, codes specified in data descriptor</t>
  </si>
  <si>
    <t>Index of water-quality deviation from established baseline, number</t>
  </si>
  <si>
    <t>Acoustic Doppler Velocity Meter signal to noise ratio</t>
  </si>
  <si>
    <t>Location of Acoustic Doppler Velocity Meter cell end, feet</t>
  </si>
  <si>
    <t>Acoustic Doppler Velocity Meter standard deviation, data element specified in data descriptor</t>
  </si>
  <si>
    <t>ADVM std err of vel</t>
  </si>
  <si>
    <t>ADVM std error, vel</t>
  </si>
  <si>
    <t>Acoustic Doppler Velocity Meter standard error of velocity, feet per second</t>
  </si>
  <si>
    <t>Location of Acoustic Doppler Velocity Meter cell end, meters</t>
  </si>
  <si>
    <t>Acoustic Doppler Velocity Meter standard error of velocity, centimeters per second</t>
  </si>
  <si>
    <t>Distance, snow surf.</t>
  </si>
  <si>
    <t>Distance to snow surface from sensor, centimeters</t>
  </si>
  <si>
    <t>Diss solids, estim</t>
  </si>
  <si>
    <t>Dissolved solids, water, filtered, estimated by regression equation, milligrams per liter</t>
  </si>
  <si>
    <t>Chloride, wf, estim</t>
  </si>
  <si>
    <t>Chloride, water, filtered, estimated by regression equation, milligrams per liter</t>
  </si>
  <si>
    <t>Susp sediment,wu,est</t>
  </si>
  <si>
    <t>Suspended sediment concentration, water, unfiltered, estimated by regression equation, milligrams per liter</t>
  </si>
  <si>
    <t>Precipitation, millimeters</t>
  </si>
  <si>
    <t>Set number, Sch 2001</t>
  </si>
  <si>
    <t>Set number, Schedule 2001</t>
  </si>
  <si>
    <t>USGS Water Science Center special 99900</t>
  </si>
  <si>
    <t>USGS Water Science Center special 99901</t>
  </si>
  <si>
    <t>USGS Water Science Center special 99902</t>
  </si>
  <si>
    <t>USGS Water Science Center special 99903</t>
  </si>
  <si>
    <t>USGS Water Science Center special 99904</t>
  </si>
  <si>
    <t>USGS Water Science Center special 99905</t>
  </si>
  <si>
    <t>USGS Water Science Center special 99906</t>
  </si>
  <si>
    <t>USGS Water Science Center special 99907</t>
  </si>
  <si>
    <t>USGS Water Science Center special 99908</t>
  </si>
  <si>
    <t>USGS Water Science Center special 99909</t>
  </si>
  <si>
    <t>USGS Water Science Center special 99910</t>
  </si>
  <si>
    <t>USGS Water Science Center special 99911</t>
  </si>
  <si>
    <t>USGS Water Science Center special 99912</t>
  </si>
  <si>
    <t>USGS Water Science Center special 99913</t>
  </si>
  <si>
    <t>USGS Water Science Center special 99914</t>
  </si>
  <si>
    <t>USGS Water Science Center special 99915</t>
  </si>
  <si>
    <t>USGS Water Science Center special 99916</t>
  </si>
  <si>
    <t>USGS Water Science Center special 99917</t>
  </si>
  <si>
    <t>USGS Water Science Center special 99918</t>
  </si>
  <si>
    <t>USGS Water Science Center special 99919</t>
  </si>
  <si>
    <t>USGS Water Science Center special 99920</t>
  </si>
  <si>
    <t>USGS Water Science Center special 99921</t>
  </si>
  <si>
    <t>USGS Water Science Center special 99922</t>
  </si>
  <si>
    <t>USGS Water Science Center special 99923</t>
  </si>
  <si>
    <t>USGS Water Science Center special 99924</t>
  </si>
  <si>
    <t>USGS Water Science Center special 99925</t>
  </si>
  <si>
    <t>Sample volume, S1394</t>
  </si>
  <si>
    <t>Sample volume, Schedule 1394, milliliters</t>
  </si>
  <si>
    <t>Distance to first sample volume, units specified in data descriptor</t>
  </si>
  <si>
    <t>Number of pings per measurement</t>
  </si>
  <si>
    <t>Acoustic signal strength, units specified in data descriptor</t>
  </si>
  <si>
    <t>Instrument orientation, degrees clockwise from true north</t>
  </si>
  <si>
    <t>Instrument pitch (front to back movement), units specified in data descriptor</t>
  </si>
  <si>
    <t>Instrument roll (side to side movement), units specified in data descriptor</t>
  </si>
  <si>
    <t>Solar Radiation, ave</t>
  </si>
  <si>
    <t>Solar radiation (average flux density on a horizontal surface during measurement interval), watts per square meter</t>
  </si>
  <si>
    <t>Solar Radiation, tot</t>
  </si>
  <si>
    <t>Solar radiation (total flux density on a horizontal surface during measurement interval), megajoules per square meter</t>
  </si>
  <si>
    <t>Photosynthetically active radiation (average flux density on a horizontal surface during measurement interval), micromoles of photons per square meter per second</t>
  </si>
  <si>
    <t>Isodrin, sur OCSS,ss</t>
  </si>
  <si>
    <t>Isodrin, surrogate, Schedule OCSS, suspended sediment, percent recovery</t>
  </si>
  <si>
    <t>CARP</t>
  </si>
  <si>
    <t>KUS Gal</t>
  </si>
  <si>
    <t>US Gal/d</t>
  </si>
  <si>
    <t>Reactive Pyower</t>
  </si>
  <si>
    <t>lbs/day</t>
  </si>
  <si>
    <t>lbs/s</t>
  </si>
  <si>
    <t>mnth</t>
  </si>
  <si>
    <t>Ammonia, dissolved as N</t>
  </si>
  <si>
    <t>NO3+NO2, dissolved as N</t>
  </si>
  <si>
    <t>ftH2O</t>
  </si>
  <si>
    <t>inH2O</t>
  </si>
  <si>
    <t>in/day</t>
  </si>
  <si>
    <t>mg/ml</t>
  </si>
  <si>
    <t>Energy Intensity</t>
  </si>
  <si>
    <t>cal/cm^2/min</t>
  </si>
  <si>
    <t>J/m^2/s</t>
  </si>
  <si>
    <t>lm/ft^2</t>
  </si>
  <si>
    <t>g/d</t>
  </si>
  <si>
    <t>Mft^3</t>
  </si>
  <si>
    <t>Respiration O2</t>
  </si>
  <si>
    <t>mg/m^2/d</t>
  </si>
  <si>
    <t>Respiration Density</t>
  </si>
  <si>
    <t>g/m^2/s</t>
  </si>
  <si>
    <t>MUS Gal</t>
  </si>
  <si>
    <t>tons/Acre-ft</t>
  </si>
  <si>
    <t>Code</t>
  </si>
  <si>
    <t>dms</t>
  </si>
  <si>
    <t>algorithm</t>
  </si>
  <si>
    <t>umol/l</t>
  </si>
  <si>
    <t>Hardness, water, as CaCO3</t>
  </si>
  <si>
    <t>base</t>
  </si>
  <si>
    <t xml:space="preserve">Bels </t>
  </si>
  <si>
    <t xml:space="preserve">Pa </t>
  </si>
  <si>
    <t>cal/cm^2/d</t>
  </si>
  <si>
    <t>cm/s</t>
  </si>
  <si>
    <t>J/m^2</t>
  </si>
  <si>
    <t>E</t>
  </si>
  <si>
    <t>Light Energy Concentration</t>
  </si>
  <si>
    <t>µE</t>
  </si>
  <si>
    <t>µE/m^2/s</t>
  </si>
  <si>
    <t>E/m^2/s</t>
  </si>
  <si>
    <t>Light Energy Intensity</t>
  </si>
  <si>
    <t>µE/m^2</t>
  </si>
  <si>
    <t>Light Energy Something Else</t>
  </si>
  <si>
    <t>E/m^2</t>
  </si>
  <si>
    <t>Bq/m^3</t>
  </si>
  <si>
    <t>Radionuclide Concentration</t>
  </si>
  <si>
    <t>Radionuclide concentration</t>
  </si>
  <si>
    <t>neg Bar</t>
  </si>
  <si>
    <t>Quinine Sulfate Equivalents</t>
  </si>
  <si>
    <t>QSE</t>
  </si>
  <si>
    <t>Platinum Cobalt Units</t>
  </si>
  <si>
    <t>Radiant Exposure</t>
  </si>
  <si>
    <t>In Vivo Fluorescence Units</t>
  </si>
  <si>
    <t>mol/m^2</t>
  </si>
  <si>
    <t>measure of soil matric potential</t>
  </si>
  <si>
    <t>measure of water color - No SI dimensionality</t>
  </si>
  <si>
    <t>measure of Dissolved  Organic Matter - No SI dimensionality</t>
  </si>
  <si>
    <t>PAR (Photosythetically Active Radiation) 1 mole of photons of any frequency per square meter</t>
  </si>
  <si>
    <t>comment</t>
  </si>
  <si>
    <t>mol/m^2/s</t>
  </si>
  <si>
    <t>Watts per sqaure meter times time</t>
  </si>
  <si>
    <t>Megawatts per square meter times time</t>
  </si>
  <si>
    <t>Light Energy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</si>
</sst>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Dialog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2">
    <xf numFmtId="0" fontId="0" fillId="0" borderId="0" xfId="0"/>
    <xf numFmtId="0" fontId="18" fillId="0" borderId="0" xfId="42"/>
    <xf numFmtId="0" fontId="19" fillId="0" borderId="0" xfId="42" applyFont="1" applyAlignment="1">
      <alignment horizontal="right"/>
    </xf>
    <xf numFmtId="0" fontId="0" fillId="0" borderId="0" xfId="0"/>
    <xf numFmtId="0" fontId="18" fillId="0" borderId="0" xfId="42" applyFill="1"/>
    <xf numFmtId="0" fontId="19" fillId="0" borderId="0" xfId="42" applyFont="1" applyFill="1" applyAlignment="1">
      <alignment horizontal="right"/>
    </xf>
    <xf numFmtId="0" fontId="18" fillId="0" borderId="0" xfId="42"/>
    <xf numFmtId="0" fontId="20" fillId="0" borderId="0" xfId="42" applyFont="1"/>
    <xf numFmtId="0" fontId="18" fillId="0" borderId="0" xfId="42"/>
    <xf numFmtId="0" fontId="18" fillId="0" borderId="0" xfId="42"/>
    <xf numFmtId="0" fontId="20" fillId="0" borderId="0" xfId="42" applyFont="1"/>
    <xf numFmtId="0" fontId="18" fillId="0" borderId="0" xfId="42"/>
    <xf numFmtId="0" fontId="20" fillId="0" borderId="0" xfId="42" applyFont="1"/>
    <xf numFmtId="0" fontId="20" fillId="0" borderId="0" xfId="42" applyFont="1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0" fillId="0" borderId="0" xfId="0"/>
    <xf numFmtId="0" fontId="18" fillId="0" borderId="0" xfId="42"/>
    <xf numFmtId="22" fontId="18" fillId="0" borderId="0" xfId="42" applyNumberFormat="1"/>
    <xf numFmtId="0" fontId="21" fillId="0" borderId="0" xfId="42" applyFont="1"/>
    <xf numFmtId="0" fontId="18" fillId="0" borderId="0" xfId="42" applyFont="1" applyFill="1"/>
    <xf numFmtId="0" fontId="19" fillId="33" borderId="0" xfId="42" applyFont="1" applyFill="1" applyAlignment="1">
      <alignment horizontal="right"/>
    </xf>
    <xf numFmtId="0" fontId="20" fillId="0" borderId="0" xfId="42" applyFont="1" applyFill="1"/>
    <xf numFmtId="0" fontId="0" fillId="0" borderId="0" xfId="0"/>
    <xf numFmtId="0" fontId="18" fillId="0" borderId="0" xfId="42"/>
    <xf numFmtId="0" fontId="18" fillId="0" borderId="0" xfId="42" applyFill="1"/>
    <xf numFmtId="0" fontId="21" fillId="0" borderId="0" xfId="42" applyFont="1" applyFill="1"/>
    <xf numFmtId="0" fontId="14" fillId="0" borderId="0" xfId="0" applyFont="1"/>
    <xf numFmtId="0" fontId="0" fillId="0" borderId="0" xfId="0" applyBorder="1"/>
    <xf numFmtId="0" fontId="18" fillId="0" borderId="0" xfId="42" applyBorder="1"/>
    <xf numFmtId="0" fontId="0" fillId="0" borderId="0" xfId="0" applyFill="1"/>
    <xf numFmtId="0" fontId="18" fillId="0" borderId="0" xfId="42" applyFill="1" applyBorder="1"/>
    <xf numFmtId="0" fontId="20" fillId="0" borderId="0" xfId="42" applyFont="1" applyBorder="1"/>
    <xf numFmtId="0" fontId="0" fillId="33" borderId="0" xfId="0" applyFill="1"/>
    <xf numFmtId="0" fontId="18" fillId="33" borderId="0" xfId="42" applyFill="1"/>
    <xf numFmtId="0" fontId="18" fillId="33" borderId="0" xfId="42" applyFill="1" applyBorder="1"/>
    <xf numFmtId="0" fontId="0" fillId="33" borderId="0" xfId="0" applyFill="1" applyBorder="1"/>
    <xf numFmtId="0" fontId="22" fillId="0" borderId="0" xfId="42" applyFont="1"/>
    <xf numFmtId="0" fontId="23" fillId="0" borderId="0" xfId="0" applyFont="1"/>
    <xf numFmtId="0" fontId="18" fillId="33" borderId="0" xfId="42" applyFont="1" applyFill="1" applyBorder="1"/>
    <xf numFmtId="0" fontId="18" fillId="34" borderId="0" xfId="42" applyFill="1"/>
    <xf numFmtId="0" fontId="18" fillId="34" borderId="0" xfId="42" quotePrefix="1" applyFill="1"/>
    <xf numFmtId="0" fontId="18" fillId="0" borderId="0" xfId="42"/>
    <xf numFmtId="0" fontId="0" fillId="33" borderId="0" xfId="0" applyFill="1"/>
    <xf numFmtId="0" fontId="18" fillId="33" borderId="0" xfId="42" applyFill="1"/>
    <xf numFmtId="0" fontId="18" fillId="33" borderId="0" xfId="42" applyFill="1" applyBorder="1"/>
    <xf numFmtId="0" fontId="0" fillId="33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1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16.7109375" bestFit="1" customWidth="1"/>
    <col min="2" max="2" width="24.5703125" bestFit="1" customWidth="1"/>
    <col min="3" max="3" width="13.42578125" bestFit="1" customWidth="1"/>
    <col min="4" max="4" width="25.7109375" style="28" bestFit="1" customWidth="1"/>
    <col min="5" max="5" width="10.42578125" style="3" bestFit="1" customWidth="1"/>
    <col min="6" max="6" width="9.85546875" style="3" bestFit="1" customWidth="1"/>
    <col min="7" max="7" width="12.42578125" bestFit="1" customWidth="1"/>
    <col min="8" max="8" width="22.140625" bestFit="1" customWidth="1"/>
    <col min="9" max="9" width="13.5703125" bestFit="1" customWidth="1"/>
    <col min="10" max="10" width="143.140625" bestFit="1" customWidth="1"/>
  </cols>
  <sheetData>
    <row r="1" spans="1:17">
      <c r="A1" s="12" t="s">
        <v>0</v>
      </c>
      <c r="B1" s="12" t="s">
        <v>1</v>
      </c>
      <c r="C1" s="12" t="s">
        <v>84</v>
      </c>
      <c r="D1" s="13" t="s">
        <v>2</v>
      </c>
      <c r="E1" s="12" t="s">
        <v>312</v>
      </c>
      <c r="F1" s="12" t="s">
        <v>1161</v>
      </c>
      <c r="G1" s="12" t="s">
        <v>1160</v>
      </c>
      <c r="H1" s="12" t="s">
        <v>313</v>
      </c>
      <c r="I1" s="12" t="s">
        <v>314</v>
      </c>
      <c r="J1" s="12" t="s">
        <v>1177</v>
      </c>
      <c r="K1" s="10"/>
      <c r="L1" s="10"/>
      <c r="M1" s="10"/>
      <c r="N1" s="7"/>
      <c r="O1" s="7"/>
      <c r="P1" s="7"/>
      <c r="Q1" s="7"/>
    </row>
    <row r="2" spans="1:17">
      <c r="A2" s="11" t="s">
        <v>315</v>
      </c>
      <c r="B2" s="11" t="s">
        <v>1178</v>
      </c>
      <c r="C2" s="11" t="s">
        <v>110</v>
      </c>
      <c r="D2" s="29" t="str">
        <f>VLOOKUP($C2,'AI Units'!$B$2:$C$271,2,FALSE)</f>
        <v>Length</v>
      </c>
      <c r="E2" s="11" t="s">
        <v>315</v>
      </c>
      <c r="F2" s="11">
        <v>35</v>
      </c>
      <c r="G2" s="11" t="s">
        <v>1162</v>
      </c>
      <c r="H2" s="11" t="s">
        <v>1178</v>
      </c>
      <c r="I2" s="11" t="s">
        <v>110</v>
      </c>
      <c r="J2" s="11" t="s">
        <v>1179</v>
      </c>
      <c r="K2" s="9"/>
      <c r="L2" s="9"/>
      <c r="M2" s="9"/>
      <c r="N2" s="6"/>
      <c r="O2" s="6"/>
      <c r="P2" s="6"/>
      <c r="Q2" s="6"/>
    </row>
    <row r="3" spans="1:17">
      <c r="A3" s="11" t="s">
        <v>316</v>
      </c>
      <c r="B3" s="11" t="s">
        <v>1178</v>
      </c>
      <c r="C3" s="11" t="s">
        <v>21</v>
      </c>
      <c r="D3" s="29" t="str">
        <f>VLOOKUP($C3,'AI Units'!$B$2:$C$271,2,FALSE)</f>
        <v>Proportion</v>
      </c>
      <c r="E3" s="11" t="s">
        <v>316</v>
      </c>
      <c r="F3" s="11">
        <v>17</v>
      </c>
      <c r="G3" s="11" t="s">
        <v>1162</v>
      </c>
      <c r="H3" s="11" t="s">
        <v>1178</v>
      </c>
      <c r="I3" s="11" t="s">
        <v>21</v>
      </c>
      <c r="J3" s="11" t="s">
        <v>1180</v>
      </c>
      <c r="K3" s="9"/>
      <c r="L3" s="9"/>
      <c r="M3" s="9"/>
      <c r="N3" s="6"/>
      <c r="O3" s="6"/>
      <c r="P3" s="6"/>
      <c r="Q3" s="6"/>
    </row>
    <row r="4" spans="1:17">
      <c r="A4" s="11" t="s">
        <v>317</v>
      </c>
      <c r="B4" s="11" t="s">
        <v>318</v>
      </c>
      <c r="C4" s="11" t="s">
        <v>110</v>
      </c>
      <c r="D4" s="29" t="str">
        <f>VLOOKUP($C4,'AI Units'!$B$2:$C$271,2,FALSE)</f>
        <v>Length</v>
      </c>
      <c r="E4" s="11" t="s">
        <v>317</v>
      </c>
      <c r="F4" s="11">
        <v>126</v>
      </c>
      <c r="G4" s="11" t="s">
        <v>1162</v>
      </c>
      <c r="H4" s="11" t="s">
        <v>318</v>
      </c>
      <c r="I4" s="11" t="s">
        <v>110</v>
      </c>
      <c r="J4" s="11" t="s">
        <v>1181</v>
      </c>
      <c r="K4" s="9"/>
      <c r="L4" s="9"/>
      <c r="M4" s="9"/>
      <c r="N4" s="6"/>
      <c r="O4" s="6"/>
      <c r="P4" s="6"/>
      <c r="Q4" s="6"/>
    </row>
    <row r="5" spans="1:17">
      <c r="A5" s="11" t="s">
        <v>319</v>
      </c>
      <c r="B5" s="11" t="s">
        <v>320</v>
      </c>
      <c r="C5" s="11" t="s">
        <v>110</v>
      </c>
      <c r="D5" s="29" t="str">
        <f>VLOOKUP($C5,'AI Units'!$B$2:$C$271,2,FALSE)</f>
        <v>Length</v>
      </c>
      <c r="E5" s="11" t="s">
        <v>319</v>
      </c>
      <c r="F5" s="11">
        <v>8</v>
      </c>
      <c r="G5" s="11" t="s">
        <v>1162</v>
      </c>
      <c r="H5" s="11" t="s">
        <v>320</v>
      </c>
      <c r="I5" s="11" t="s">
        <v>110</v>
      </c>
      <c r="J5" s="11" t="s">
        <v>1182</v>
      </c>
      <c r="K5" s="9"/>
      <c r="L5" s="9"/>
      <c r="M5" s="9"/>
      <c r="N5" s="6"/>
      <c r="O5" s="6"/>
      <c r="P5" s="6"/>
      <c r="Q5" s="6"/>
    </row>
    <row r="6" spans="1:17">
      <c r="A6" s="11" t="s">
        <v>321</v>
      </c>
      <c r="B6" s="11" t="s">
        <v>1183</v>
      </c>
      <c r="C6" s="11" t="s">
        <v>21</v>
      </c>
      <c r="D6" s="29" t="str">
        <f>VLOOKUP($C6,'AI Units'!$B$2:$C$271,2,FALSE)</f>
        <v>Proportion</v>
      </c>
      <c r="E6" s="11" t="s">
        <v>321</v>
      </c>
      <c r="F6" s="11">
        <v>4</v>
      </c>
      <c r="G6" s="11" t="s">
        <v>1162</v>
      </c>
      <c r="H6" s="11" t="s">
        <v>1183</v>
      </c>
      <c r="I6" s="11" t="s">
        <v>21</v>
      </c>
      <c r="J6" s="11" t="s">
        <v>1184</v>
      </c>
      <c r="K6" s="9"/>
      <c r="L6" s="9"/>
      <c r="M6" s="9"/>
      <c r="N6" s="6"/>
      <c r="O6" s="6"/>
      <c r="P6" s="6"/>
      <c r="Q6" s="6"/>
    </row>
    <row r="7" spans="1:17">
      <c r="A7" s="11" t="s">
        <v>322</v>
      </c>
      <c r="B7" s="11" t="s">
        <v>323</v>
      </c>
      <c r="C7" s="11" t="s">
        <v>811</v>
      </c>
      <c r="D7" s="29" t="str">
        <f>VLOOKUP($C7,'AI Units'!$B$2:$C$271,2,FALSE)</f>
        <v>None</v>
      </c>
      <c r="E7" s="11" t="s">
        <v>322</v>
      </c>
      <c r="F7" s="11">
        <v>61</v>
      </c>
      <c r="G7" s="11" t="s">
        <v>1162</v>
      </c>
      <c r="H7" s="11" t="s">
        <v>323</v>
      </c>
      <c r="I7" s="11" t="s">
        <v>324</v>
      </c>
      <c r="J7" s="11" t="s">
        <v>1185</v>
      </c>
      <c r="K7" s="9"/>
      <c r="L7" s="9"/>
      <c r="M7" s="9"/>
      <c r="N7" s="6"/>
      <c r="O7" s="6"/>
      <c r="P7" s="6"/>
      <c r="Q7" s="6"/>
    </row>
    <row r="8" spans="1:17">
      <c r="A8" s="11" t="s">
        <v>325</v>
      </c>
      <c r="B8" s="11" t="s">
        <v>1186</v>
      </c>
      <c r="C8" s="11" t="s">
        <v>110</v>
      </c>
      <c r="D8" s="29" t="str">
        <f>VLOOKUP($C8,'AI Units'!$B$2:$C$271,2,FALSE)</f>
        <v>Length</v>
      </c>
      <c r="E8" s="11" t="s">
        <v>325</v>
      </c>
      <c r="F8" s="11">
        <v>29</v>
      </c>
      <c r="G8" s="11" t="s">
        <v>1162</v>
      </c>
      <c r="H8" s="11" t="s">
        <v>1186</v>
      </c>
      <c r="I8" s="11" t="s">
        <v>110</v>
      </c>
      <c r="J8" s="11" t="s">
        <v>1187</v>
      </c>
      <c r="K8" s="9"/>
      <c r="L8" s="9"/>
      <c r="M8" s="9"/>
      <c r="N8" s="6"/>
      <c r="O8" s="6"/>
      <c r="P8" s="6"/>
      <c r="Q8" s="6"/>
    </row>
    <row r="9" spans="1:17">
      <c r="A9" s="45" t="s">
        <v>326</v>
      </c>
      <c r="B9" s="11" t="s">
        <v>1188</v>
      </c>
      <c r="C9" s="11" t="s">
        <v>109</v>
      </c>
      <c r="D9" s="29" t="str">
        <f>VLOOKUP($C9,'AI Units'!$B$2:$C$271,2,FALSE)</f>
        <v>Temperature</v>
      </c>
      <c r="E9" s="11" t="s">
        <v>328</v>
      </c>
      <c r="F9" s="11">
        <v>1190</v>
      </c>
      <c r="G9" s="11" t="s">
        <v>1162</v>
      </c>
      <c r="H9" s="11" t="s">
        <v>1188</v>
      </c>
      <c r="I9" s="11" t="s">
        <v>329</v>
      </c>
      <c r="J9" s="11" t="s">
        <v>1190</v>
      </c>
      <c r="K9" s="9"/>
      <c r="L9" s="9"/>
      <c r="M9" s="9"/>
      <c r="N9" s="6"/>
      <c r="O9" s="6"/>
      <c r="P9" s="6"/>
      <c r="Q9" s="6"/>
    </row>
    <row r="10" spans="1:17">
      <c r="A10" s="45" t="s">
        <v>326</v>
      </c>
      <c r="B10" s="11" t="s">
        <v>1188</v>
      </c>
      <c r="C10" s="14" t="s">
        <v>24</v>
      </c>
      <c r="D10" s="29" t="str">
        <f>VLOOKUP($C10,'AI Units'!$B$2:$C$271,2,FALSE)</f>
        <v>Temperature</v>
      </c>
      <c r="E10" s="11" t="s">
        <v>326</v>
      </c>
      <c r="F10" s="11">
        <v>16927</v>
      </c>
      <c r="G10" s="11" t="s">
        <v>1162</v>
      </c>
      <c r="H10" s="11" t="s">
        <v>1188</v>
      </c>
      <c r="I10" s="11" t="s">
        <v>327</v>
      </c>
      <c r="J10" s="11" t="s">
        <v>1189</v>
      </c>
      <c r="K10" s="9"/>
      <c r="L10" s="9"/>
      <c r="M10" s="9"/>
      <c r="N10" s="6"/>
      <c r="O10" s="6"/>
      <c r="P10" s="6"/>
      <c r="Q10" s="6"/>
    </row>
    <row r="11" spans="1:17">
      <c r="A11" s="11" t="s">
        <v>330</v>
      </c>
      <c r="B11" s="11" t="s">
        <v>1191</v>
      </c>
      <c r="C11" s="15" t="s">
        <v>24</v>
      </c>
      <c r="D11" s="29" t="str">
        <f>VLOOKUP($C11,'AI Units'!$B$2:$C$271,2,FALSE)</f>
        <v>Temperature</v>
      </c>
      <c r="E11" s="11" t="s">
        <v>330</v>
      </c>
      <c r="F11" s="11">
        <v>6</v>
      </c>
      <c r="G11" s="11" t="s">
        <v>1162</v>
      </c>
      <c r="H11" s="11" t="s">
        <v>1191</v>
      </c>
      <c r="I11" s="11" t="s">
        <v>327</v>
      </c>
      <c r="J11" s="11" t="s">
        <v>1192</v>
      </c>
      <c r="K11" s="9"/>
      <c r="L11" s="9"/>
      <c r="M11" s="9"/>
      <c r="N11" s="6"/>
      <c r="O11" s="6"/>
      <c r="P11" s="6"/>
      <c r="Q11" s="6"/>
    </row>
    <row r="12" spans="1:17">
      <c r="A12" s="11" t="s">
        <v>331</v>
      </c>
      <c r="B12" s="11" t="s">
        <v>1193</v>
      </c>
      <c r="C12" s="16" t="s">
        <v>24</v>
      </c>
      <c r="D12" s="29" t="str">
        <f>VLOOKUP($C12,'AI Units'!$B$2:$C$271,2,FALSE)</f>
        <v>Temperature</v>
      </c>
      <c r="E12" s="11" t="s">
        <v>331</v>
      </c>
      <c r="F12" s="11">
        <v>1</v>
      </c>
      <c r="G12" s="11" t="s">
        <v>1162</v>
      </c>
      <c r="H12" s="11" t="s">
        <v>1193</v>
      </c>
      <c r="I12" s="11" t="s">
        <v>327</v>
      </c>
      <c r="J12" s="11" t="s">
        <v>1194</v>
      </c>
      <c r="K12" s="9"/>
      <c r="L12" s="9"/>
      <c r="M12" s="9"/>
      <c r="N12" s="6"/>
      <c r="O12" s="6"/>
      <c r="P12" s="6"/>
      <c r="Q12" s="6"/>
    </row>
    <row r="13" spans="1:17">
      <c r="A13" s="11" t="s">
        <v>332</v>
      </c>
      <c r="B13" s="11" t="s">
        <v>1195</v>
      </c>
      <c r="C13" s="17" t="s">
        <v>24</v>
      </c>
      <c r="D13" s="29" t="str">
        <f>VLOOKUP($C13,'AI Units'!$B$2:$C$271,2,FALSE)</f>
        <v>Temperature</v>
      </c>
      <c r="E13" s="11" t="s">
        <v>332</v>
      </c>
      <c r="F13" s="11">
        <v>13</v>
      </c>
      <c r="G13" s="11" t="s">
        <v>1162</v>
      </c>
      <c r="H13" s="11" t="s">
        <v>1195</v>
      </c>
      <c r="I13" s="11" t="s">
        <v>327</v>
      </c>
      <c r="J13" s="11" t="s">
        <v>1196</v>
      </c>
      <c r="K13" s="9"/>
      <c r="L13" s="9"/>
      <c r="M13" s="9"/>
      <c r="N13" s="6"/>
      <c r="O13" s="6"/>
      <c r="P13" s="6"/>
      <c r="Q13" s="6"/>
    </row>
    <row r="14" spans="1:17">
      <c r="A14" s="45" t="s">
        <v>333</v>
      </c>
      <c r="B14" s="11" t="s">
        <v>1197</v>
      </c>
      <c r="C14" s="11" t="s">
        <v>109</v>
      </c>
      <c r="D14" s="29" t="str">
        <f>VLOOKUP($C14,'AI Units'!$B$2:$C$271,2,FALSE)</f>
        <v>Temperature</v>
      </c>
      <c r="E14" s="11" t="s">
        <v>334</v>
      </c>
      <c r="F14" s="11">
        <v>1494</v>
      </c>
      <c r="G14" s="11" t="s">
        <v>1162</v>
      </c>
      <c r="H14" s="11" t="s">
        <v>1197</v>
      </c>
      <c r="I14" s="11" t="s">
        <v>329</v>
      </c>
      <c r="J14" s="11" t="s">
        <v>1199</v>
      </c>
      <c r="K14" s="9"/>
      <c r="L14" s="9"/>
      <c r="M14" s="9"/>
      <c r="N14" s="6"/>
      <c r="O14" s="6"/>
      <c r="P14" s="6"/>
      <c r="Q14" s="6"/>
    </row>
    <row r="15" spans="1:17">
      <c r="A15" s="45" t="s">
        <v>333</v>
      </c>
      <c r="B15" s="11" t="s">
        <v>1197</v>
      </c>
      <c r="C15" s="18" t="s">
        <v>24</v>
      </c>
      <c r="D15" s="29" t="str">
        <f>VLOOKUP($C15,'AI Units'!$B$2:$C$271,2,FALSE)</f>
        <v>Temperature</v>
      </c>
      <c r="E15" s="11" t="s">
        <v>333</v>
      </c>
      <c r="F15" s="11">
        <v>2302</v>
      </c>
      <c r="G15" s="11" t="s">
        <v>1162</v>
      </c>
      <c r="H15" s="11" t="s">
        <v>1197</v>
      </c>
      <c r="I15" s="11" t="s">
        <v>327</v>
      </c>
      <c r="J15" s="11" t="s">
        <v>1198</v>
      </c>
      <c r="K15" s="9"/>
      <c r="L15" s="9"/>
      <c r="M15" s="9"/>
      <c r="N15" s="6"/>
      <c r="O15" s="6"/>
      <c r="P15" s="6"/>
      <c r="Q15" s="6"/>
    </row>
    <row r="16" spans="1:17">
      <c r="A16" s="11" t="s">
        <v>335</v>
      </c>
      <c r="B16" s="11" t="s">
        <v>336</v>
      </c>
      <c r="C16" s="11" t="s">
        <v>44</v>
      </c>
      <c r="D16" s="29" t="str">
        <f>VLOOKUP($C16,'AI Units'!$B$2:$C$271,2,FALSE)</f>
        <v>Time</v>
      </c>
      <c r="E16" s="11" t="s">
        <v>335</v>
      </c>
      <c r="F16" s="11">
        <v>2</v>
      </c>
      <c r="G16" s="11" t="s">
        <v>1162</v>
      </c>
      <c r="H16" s="11" t="s">
        <v>336</v>
      </c>
      <c r="I16" s="11" t="s">
        <v>337</v>
      </c>
      <c r="J16" s="11" t="s">
        <v>1200</v>
      </c>
      <c r="K16" s="9"/>
      <c r="L16" s="9"/>
      <c r="M16" s="9"/>
      <c r="N16" s="6"/>
      <c r="O16" s="6"/>
      <c r="P16" s="6"/>
      <c r="Q16" s="6"/>
    </row>
    <row r="17" spans="1:17">
      <c r="A17" s="11" t="s">
        <v>338</v>
      </c>
      <c r="B17" s="11" t="s">
        <v>339</v>
      </c>
      <c r="C17" s="22" t="s">
        <v>130</v>
      </c>
      <c r="D17" s="29" t="str">
        <f>VLOOKUP($C17,'AI Units'!$B$2:$C$271,2,FALSE)</f>
        <v>Length</v>
      </c>
      <c r="E17" s="11" t="s">
        <v>338</v>
      </c>
      <c r="F17" s="11">
        <v>13</v>
      </c>
      <c r="G17" s="11" t="s">
        <v>1162</v>
      </c>
      <c r="H17" s="11" t="s">
        <v>339</v>
      </c>
      <c r="I17" s="11" t="s">
        <v>130</v>
      </c>
      <c r="J17" s="11" t="s">
        <v>1201</v>
      </c>
      <c r="K17" s="9"/>
      <c r="L17" s="9"/>
      <c r="M17" s="9"/>
      <c r="N17" s="6"/>
      <c r="O17" s="6"/>
      <c r="P17" s="6"/>
      <c r="Q17" s="6"/>
    </row>
    <row r="18" spans="1:17">
      <c r="A18" s="11" t="s">
        <v>340</v>
      </c>
      <c r="B18" s="11" t="s">
        <v>341</v>
      </c>
      <c r="C18" s="11" t="s">
        <v>173</v>
      </c>
      <c r="D18" s="29" t="str">
        <f>VLOOKUP($C18,'AI Units'!$B$2:$C$271,2,FALSE)</f>
        <v>Pressure</v>
      </c>
      <c r="E18" s="11" t="s">
        <v>340</v>
      </c>
      <c r="F18" s="11">
        <v>449</v>
      </c>
      <c r="G18" s="11" t="s">
        <v>1162</v>
      </c>
      <c r="H18" s="11" t="s">
        <v>341</v>
      </c>
      <c r="I18" s="11" t="s">
        <v>342</v>
      </c>
      <c r="J18" s="11" t="s">
        <v>1202</v>
      </c>
      <c r="K18" s="9"/>
      <c r="L18" s="9"/>
      <c r="M18" s="9"/>
      <c r="N18" s="6"/>
      <c r="O18" s="6"/>
      <c r="P18" s="6"/>
      <c r="Q18" s="6"/>
    </row>
    <row r="19" spans="1:17">
      <c r="A19" s="11" t="s">
        <v>343</v>
      </c>
      <c r="B19" s="11" t="s">
        <v>344</v>
      </c>
      <c r="C19" s="11" t="s">
        <v>811</v>
      </c>
      <c r="D19" s="29" t="str">
        <f>VLOOKUP($C19,'AI Units'!$B$2:$C$271,2,FALSE)</f>
        <v>None</v>
      </c>
      <c r="E19" s="11" t="s">
        <v>343</v>
      </c>
      <c r="F19" s="11">
        <v>16</v>
      </c>
      <c r="G19" s="11" t="s">
        <v>1162</v>
      </c>
      <c r="H19" s="11" t="s">
        <v>344</v>
      </c>
      <c r="I19" s="11" t="s">
        <v>324</v>
      </c>
      <c r="J19" s="11" t="s">
        <v>344</v>
      </c>
      <c r="K19" s="9"/>
      <c r="L19" s="9"/>
      <c r="M19" s="9"/>
      <c r="N19" s="6"/>
      <c r="O19" s="6"/>
      <c r="P19" s="6"/>
      <c r="Q19" s="6"/>
    </row>
    <row r="20" spans="1:17">
      <c r="A20" s="11" t="s">
        <v>345</v>
      </c>
      <c r="B20" s="11" t="s">
        <v>346</v>
      </c>
      <c r="C20" s="11" t="s">
        <v>1988</v>
      </c>
      <c r="D20" s="29" t="str">
        <f>VLOOKUP($C20,'AI Units'!$B$2:$C$271,2,FALSE)</f>
        <v>Energy Intensity</v>
      </c>
      <c r="E20" s="11" t="s">
        <v>345</v>
      </c>
      <c r="F20" s="11">
        <v>99</v>
      </c>
      <c r="G20" s="11" t="s">
        <v>1162</v>
      </c>
      <c r="H20" s="11" t="s">
        <v>346</v>
      </c>
      <c r="I20" s="11" t="s">
        <v>347</v>
      </c>
      <c r="J20" s="11" t="s">
        <v>1203</v>
      </c>
      <c r="K20" s="9"/>
      <c r="L20" s="9"/>
      <c r="M20" s="9"/>
      <c r="N20" s="6"/>
      <c r="O20" s="6"/>
      <c r="P20" s="6"/>
      <c r="Q20" s="6"/>
    </row>
    <row r="21" spans="1:17">
      <c r="A21" s="11" t="s">
        <v>348</v>
      </c>
      <c r="B21" s="11" t="s">
        <v>349</v>
      </c>
      <c r="C21" s="22" t="s">
        <v>21</v>
      </c>
      <c r="D21" s="29" t="str">
        <f>VLOOKUP($C21,'AI Units'!$B$2:$C$271,2,FALSE)</f>
        <v>Proportion</v>
      </c>
      <c r="E21" s="11" t="s">
        <v>348</v>
      </c>
      <c r="F21" s="11">
        <v>1</v>
      </c>
      <c r="G21" s="11" t="s">
        <v>1162</v>
      </c>
      <c r="H21" s="11" t="s">
        <v>349</v>
      </c>
      <c r="I21" s="11" t="s">
        <v>21</v>
      </c>
      <c r="J21" s="11" t="s">
        <v>1204</v>
      </c>
      <c r="K21" s="9"/>
      <c r="L21" s="9"/>
      <c r="M21" s="9"/>
      <c r="N21" s="6"/>
      <c r="O21" s="6"/>
      <c r="P21" s="6"/>
      <c r="Q21" s="6"/>
    </row>
    <row r="22" spans="1:17">
      <c r="A22" s="11" t="s">
        <v>350</v>
      </c>
      <c r="B22" s="11" t="s">
        <v>351</v>
      </c>
      <c r="C22" s="11" t="s">
        <v>177</v>
      </c>
      <c r="D22" s="29" t="str">
        <f>VLOOKUP($C22,'AI Units'!$B$2:$C$271,2,FALSE)</f>
        <v>Velocity</v>
      </c>
      <c r="E22" s="11" t="s">
        <v>350</v>
      </c>
      <c r="F22" s="11">
        <v>723</v>
      </c>
      <c r="G22" s="11" t="s">
        <v>1162</v>
      </c>
      <c r="H22" s="11" t="s">
        <v>351</v>
      </c>
      <c r="I22" s="11" t="s">
        <v>177</v>
      </c>
      <c r="J22" s="11" t="s">
        <v>1205</v>
      </c>
      <c r="K22" s="9"/>
      <c r="L22" s="9"/>
      <c r="M22" s="9"/>
      <c r="N22" s="6"/>
      <c r="O22" s="6"/>
      <c r="P22" s="6"/>
      <c r="Q22" s="6"/>
    </row>
    <row r="23" spans="1:17">
      <c r="A23" s="11" t="s">
        <v>352</v>
      </c>
      <c r="B23" s="11" t="s">
        <v>353</v>
      </c>
      <c r="C23" s="11" t="s">
        <v>73</v>
      </c>
      <c r="D23" s="29" t="str">
        <f>VLOOKUP($C23,'AI Units'!$B$2:$C$271,2,FALSE)</f>
        <v>Direction</v>
      </c>
      <c r="E23" s="11" t="s">
        <v>352</v>
      </c>
      <c r="F23" s="11">
        <v>698</v>
      </c>
      <c r="G23" s="11" t="s">
        <v>1162</v>
      </c>
      <c r="H23" s="11" t="s">
        <v>353</v>
      </c>
      <c r="I23" s="11" t="s">
        <v>354</v>
      </c>
      <c r="J23" s="11" t="s">
        <v>1206</v>
      </c>
      <c r="K23" s="9"/>
      <c r="L23" s="9"/>
      <c r="M23" s="9"/>
      <c r="N23" s="6"/>
      <c r="O23" s="6"/>
      <c r="P23" s="6"/>
      <c r="Q23" s="6"/>
    </row>
    <row r="24" spans="1:17">
      <c r="A24" s="11" t="s">
        <v>355</v>
      </c>
      <c r="B24" s="11" t="s">
        <v>356</v>
      </c>
      <c r="C24" s="11" t="s">
        <v>110</v>
      </c>
      <c r="D24" s="29" t="str">
        <f>VLOOKUP($C24,'AI Units'!$B$2:$C$271,2,FALSE)</f>
        <v>Length</v>
      </c>
      <c r="E24" s="11" t="s">
        <v>355</v>
      </c>
      <c r="F24" s="11">
        <v>72</v>
      </c>
      <c r="G24" s="11" t="s">
        <v>1162</v>
      </c>
      <c r="H24" s="11" t="s">
        <v>356</v>
      </c>
      <c r="I24" s="11" t="s">
        <v>357</v>
      </c>
      <c r="J24" s="11" t="s">
        <v>1207</v>
      </c>
      <c r="K24" s="9"/>
      <c r="L24" s="9"/>
      <c r="M24" s="9"/>
      <c r="N24" s="6"/>
      <c r="O24" s="6"/>
      <c r="P24" s="6"/>
      <c r="Q24" s="6"/>
    </row>
    <row r="25" spans="1:17">
      <c r="A25" s="45" t="s">
        <v>358</v>
      </c>
      <c r="B25" s="11" t="s">
        <v>359</v>
      </c>
      <c r="C25" s="11" t="s">
        <v>130</v>
      </c>
      <c r="D25" s="29" t="str">
        <f>VLOOKUP($C25,'AI Units'!$B$2:$C$271,2,FALSE)</f>
        <v>Length</v>
      </c>
      <c r="E25" s="11" t="s">
        <v>358</v>
      </c>
      <c r="F25" s="11">
        <v>13203</v>
      </c>
      <c r="G25" s="11" t="s">
        <v>1162</v>
      </c>
      <c r="H25" s="11" t="s">
        <v>359</v>
      </c>
      <c r="I25" s="11" t="s">
        <v>130</v>
      </c>
      <c r="J25" s="11" t="s">
        <v>1208</v>
      </c>
      <c r="K25" s="9"/>
      <c r="L25" s="9"/>
      <c r="M25" s="9"/>
      <c r="N25" s="6"/>
      <c r="O25" s="6"/>
      <c r="P25" s="6"/>
      <c r="Q25" s="6"/>
    </row>
    <row r="26" spans="1:17">
      <c r="A26" s="45" t="s">
        <v>358</v>
      </c>
      <c r="B26" s="11" t="s">
        <v>359</v>
      </c>
      <c r="C26" s="11" t="s">
        <v>30</v>
      </c>
      <c r="D26" s="29" t="str">
        <f>VLOOKUP($C26,'AI Units'!$B$2:$C$271,2,FALSE)</f>
        <v>Length</v>
      </c>
      <c r="E26" s="11" t="s">
        <v>1077</v>
      </c>
      <c r="F26" s="11">
        <v>132</v>
      </c>
      <c r="G26" s="11" t="s">
        <v>1162</v>
      </c>
      <c r="H26" s="11" t="s">
        <v>359</v>
      </c>
      <c r="I26" s="11" t="s">
        <v>30</v>
      </c>
      <c r="J26" s="11" t="s">
        <v>1911</v>
      </c>
      <c r="K26" s="9"/>
      <c r="L26" s="9"/>
      <c r="M26" s="9"/>
      <c r="N26" s="6"/>
      <c r="O26" s="6"/>
      <c r="P26" s="6"/>
      <c r="Q26" s="6"/>
    </row>
    <row r="27" spans="1:17">
      <c r="A27" s="11" t="s">
        <v>360</v>
      </c>
      <c r="B27" s="11" t="s">
        <v>359</v>
      </c>
      <c r="C27" s="11" t="s">
        <v>361</v>
      </c>
      <c r="D27" s="29" t="str">
        <f>VLOOKUP($C27,'AI Units'!$B$2:$C$271,2,FALSE)</f>
        <v>Velocity</v>
      </c>
      <c r="E27" s="11" t="s">
        <v>360</v>
      </c>
      <c r="F27" s="11">
        <v>13</v>
      </c>
      <c r="G27" s="11" t="s">
        <v>1162</v>
      </c>
      <c r="H27" s="11" t="s">
        <v>359</v>
      </c>
      <c r="I27" s="11" t="s">
        <v>361</v>
      </c>
      <c r="J27" s="11" t="s">
        <v>1209</v>
      </c>
      <c r="K27" s="9"/>
      <c r="L27" s="9"/>
      <c r="M27" s="9"/>
      <c r="N27" s="6"/>
      <c r="O27" s="6"/>
      <c r="P27" s="6"/>
      <c r="Q27" s="6"/>
    </row>
    <row r="28" spans="1:17">
      <c r="A28" s="11" t="s">
        <v>362</v>
      </c>
      <c r="B28" s="11" t="s">
        <v>1210</v>
      </c>
      <c r="C28" s="11" t="s">
        <v>173</v>
      </c>
      <c r="D28" s="29" t="str">
        <f>VLOOKUP($C28,'AI Units'!$B$2:$C$271,2,FALSE)</f>
        <v>Pressure</v>
      </c>
      <c r="E28" s="11" t="s">
        <v>362</v>
      </c>
      <c r="F28" s="11">
        <v>52</v>
      </c>
      <c r="G28" s="11" t="s">
        <v>1162</v>
      </c>
      <c r="H28" s="11" t="s">
        <v>1210</v>
      </c>
      <c r="I28" s="11" t="s">
        <v>342</v>
      </c>
      <c r="J28" s="11" t="s">
        <v>1211</v>
      </c>
      <c r="K28" s="9"/>
      <c r="L28" s="9"/>
      <c r="M28" s="9"/>
      <c r="N28" s="6"/>
      <c r="O28" s="6"/>
      <c r="P28" s="6"/>
      <c r="Q28" s="6"/>
    </row>
    <row r="29" spans="1:17">
      <c r="A29" s="11" t="s">
        <v>363</v>
      </c>
      <c r="B29" s="11" t="s">
        <v>1210</v>
      </c>
      <c r="C29" s="11" t="s">
        <v>21</v>
      </c>
      <c r="D29" s="29" t="str">
        <f>VLOOKUP($C29,'AI Units'!$B$2:$C$271,2,FALSE)</f>
        <v>Proportion</v>
      </c>
      <c r="E29" s="11" t="s">
        <v>363</v>
      </c>
      <c r="F29" s="11">
        <v>30</v>
      </c>
      <c r="G29" s="11" t="s">
        <v>1162</v>
      </c>
      <c r="H29" s="11" t="s">
        <v>1210</v>
      </c>
      <c r="I29" s="11" t="s">
        <v>21</v>
      </c>
      <c r="J29" s="11" t="s">
        <v>1212</v>
      </c>
      <c r="K29" s="9"/>
      <c r="L29" s="9"/>
      <c r="M29" s="9"/>
      <c r="N29" s="6"/>
      <c r="O29" s="6"/>
      <c r="P29" s="6"/>
      <c r="Q29" s="6"/>
    </row>
    <row r="30" spans="1:17">
      <c r="A30" s="11" t="s">
        <v>364</v>
      </c>
      <c r="B30" s="11" t="s">
        <v>365</v>
      </c>
      <c r="C30" s="11" t="s">
        <v>166</v>
      </c>
      <c r="D30" s="29" t="str">
        <f>VLOOKUP($C30,'AI Units'!$B$2:$C$271,2,FALSE)</f>
        <v>Area</v>
      </c>
      <c r="E30" s="11" t="s">
        <v>364</v>
      </c>
      <c r="F30" s="11">
        <v>3</v>
      </c>
      <c r="G30" s="11" t="s">
        <v>1162</v>
      </c>
      <c r="H30" s="11" t="s">
        <v>365</v>
      </c>
      <c r="I30" s="11" t="s">
        <v>366</v>
      </c>
      <c r="J30" s="11" t="s">
        <v>1213</v>
      </c>
      <c r="K30" s="9"/>
      <c r="L30" s="9"/>
      <c r="M30" s="9"/>
      <c r="N30" s="6"/>
      <c r="O30" s="6"/>
      <c r="P30" s="6"/>
      <c r="Q30" s="6"/>
    </row>
    <row r="31" spans="1:17">
      <c r="A31" s="11" t="s">
        <v>367</v>
      </c>
      <c r="B31" s="11" t="s">
        <v>368</v>
      </c>
      <c r="C31" s="11" t="s">
        <v>1966</v>
      </c>
      <c r="D31" s="29" t="str">
        <f>VLOOKUP($C31,'AI Units'!$B$2:$C$271,2,FALSE)</f>
        <v>Velocity</v>
      </c>
      <c r="E31" s="11" t="s">
        <v>367</v>
      </c>
      <c r="F31" s="11">
        <v>261</v>
      </c>
      <c r="G31" s="11" t="s">
        <v>1162</v>
      </c>
      <c r="H31" s="11" t="s">
        <v>368</v>
      </c>
      <c r="I31" s="11" t="s">
        <v>369</v>
      </c>
      <c r="J31" s="11" t="s">
        <v>1214</v>
      </c>
      <c r="K31" s="9"/>
      <c r="L31" s="9"/>
      <c r="M31" s="9"/>
      <c r="N31" s="6"/>
      <c r="O31" s="6"/>
      <c r="P31" s="6"/>
      <c r="Q31" s="6"/>
    </row>
    <row r="32" spans="1:17">
      <c r="A32" s="11" t="s">
        <v>370</v>
      </c>
      <c r="B32" s="11" t="s">
        <v>365</v>
      </c>
      <c r="C32" s="11" t="s">
        <v>112</v>
      </c>
      <c r="D32" s="29" t="str">
        <f>VLOOKUP($C32,'AI Units'!$B$2:$C$271,2,FALSE)</f>
        <v>Area</v>
      </c>
      <c r="E32" s="11" t="s">
        <v>370</v>
      </c>
      <c r="F32" s="11">
        <v>11</v>
      </c>
      <c r="G32" s="11" t="s">
        <v>1162</v>
      </c>
      <c r="H32" s="11" t="s">
        <v>365</v>
      </c>
      <c r="I32" s="11" t="s">
        <v>371</v>
      </c>
      <c r="J32" s="11" t="s">
        <v>1215</v>
      </c>
      <c r="K32" s="9"/>
      <c r="L32" s="9"/>
      <c r="M32" s="9"/>
      <c r="N32" s="6"/>
      <c r="O32" s="6"/>
      <c r="P32" s="6"/>
      <c r="Q32" s="6"/>
    </row>
    <row r="33" spans="1:17">
      <c r="A33" s="11" t="s">
        <v>372</v>
      </c>
      <c r="B33" s="11" t="s">
        <v>373</v>
      </c>
      <c r="C33" s="11" t="s">
        <v>21</v>
      </c>
      <c r="D33" s="29" t="str">
        <f>VLOOKUP($C33,'AI Units'!$B$2:$C$271,2,FALSE)</f>
        <v>Proportion</v>
      </c>
      <c r="E33" s="11" t="s">
        <v>372</v>
      </c>
      <c r="F33" s="11">
        <v>512</v>
      </c>
      <c r="G33" s="11" t="s">
        <v>1162</v>
      </c>
      <c r="H33" s="11" t="s">
        <v>373</v>
      </c>
      <c r="I33" s="11" t="s">
        <v>21</v>
      </c>
      <c r="J33" s="11" t="s">
        <v>1216</v>
      </c>
      <c r="K33" s="9"/>
      <c r="L33" s="9"/>
      <c r="M33" s="9"/>
      <c r="N33" s="6"/>
      <c r="O33" s="6"/>
      <c r="P33" s="6"/>
      <c r="Q33" s="6"/>
    </row>
    <row r="34" spans="1:17">
      <c r="A34" s="11" t="s">
        <v>374</v>
      </c>
      <c r="B34" s="11" t="s">
        <v>365</v>
      </c>
      <c r="C34" s="11" t="s">
        <v>91</v>
      </c>
      <c r="D34" s="29" t="str">
        <f>VLOOKUP($C34,'AI Units'!$B$2:$C$271,2,FALSE)</f>
        <v>Area</v>
      </c>
      <c r="E34" s="11" t="s">
        <v>374</v>
      </c>
      <c r="F34" s="11">
        <v>25</v>
      </c>
      <c r="G34" s="11" t="s">
        <v>1162</v>
      </c>
      <c r="H34" s="11" t="s">
        <v>365</v>
      </c>
      <c r="I34" s="11" t="s">
        <v>375</v>
      </c>
      <c r="J34" s="11" t="s">
        <v>1217</v>
      </c>
      <c r="K34" s="9"/>
      <c r="L34" s="9"/>
      <c r="M34" s="9"/>
      <c r="N34" s="6"/>
      <c r="O34" s="6"/>
      <c r="P34" s="6"/>
      <c r="Q34" s="6"/>
    </row>
    <row r="35" spans="1:17">
      <c r="A35" s="11" t="s">
        <v>376</v>
      </c>
      <c r="B35" s="11" t="s">
        <v>377</v>
      </c>
      <c r="C35" s="11" t="s">
        <v>92</v>
      </c>
      <c r="D35" s="29" t="str">
        <f>VLOOKUP($C35,'AI Units'!$B$2:$C$271,2,FALSE)</f>
        <v>Volume</v>
      </c>
      <c r="E35" s="11" t="s">
        <v>376</v>
      </c>
      <c r="F35" s="11">
        <v>1099</v>
      </c>
      <c r="G35" s="11" t="s">
        <v>1162</v>
      </c>
      <c r="H35" s="11" t="s">
        <v>377</v>
      </c>
      <c r="I35" s="11" t="s">
        <v>378</v>
      </c>
      <c r="J35" s="11" t="s">
        <v>1218</v>
      </c>
      <c r="K35" s="9"/>
      <c r="L35" s="9"/>
      <c r="M35" s="9"/>
      <c r="N35" s="6"/>
      <c r="O35" s="6"/>
      <c r="P35" s="6"/>
      <c r="Q35" s="6"/>
    </row>
    <row r="36" spans="1:17">
      <c r="A36" s="11" t="s">
        <v>379</v>
      </c>
      <c r="B36" s="11" t="s">
        <v>380</v>
      </c>
      <c r="C36" s="11" t="s">
        <v>111</v>
      </c>
      <c r="D36" s="29" t="str">
        <f>VLOOKUP($C36,'AI Units'!$B$2:$C$271,2,FALSE)</f>
        <v>Velocity</v>
      </c>
      <c r="E36" s="11" t="s">
        <v>379</v>
      </c>
      <c r="F36" s="11">
        <v>5177</v>
      </c>
      <c r="G36" s="11" t="s">
        <v>1162</v>
      </c>
      <c r="H36" s="11" t="s">
        <v>380</v>
      </c>
      <c r="I36" s="11" t="s">
        <v>381</v>
      </c>
      <c r="J36" s="11" t="s">
        <v>1219</v>
      </c>
      <c r="K36" s="9"/>
      <c r="L36" s="9"/>
      <c r="M36" s="9"/>
      <c r="N36" s="6"/>
      <c r="O36" s="6"/>
      <c r="P36" s="6"/>
      <c r="Q36" s="6"/>
    </row>
    <row r="37" spans="1:17">
      <c r="A37" s="45" t="s">
        <v>382</v>
      </c>
      <c r="B37" s="11" t="s">
        <v>383</v>
      </c>
      <c r="C37" s="11" t="s">
        <v>1957</v>
      </c>
      <c r="D37" s="29" t="str">
        <f>VLOOKUP($C37,'AI Units'!$B$2:$C$271,2,FALSE)</f>
        <v>Volumetric Flow</v>
      </c>
      <c r="E37" s="11" t="s">
        <v>382</v>
      </c>
      <c r="F37" s="11">
        <v>9</v>
      </c>
      <c r="G37" s="11" t="s">
        <v>1162</v>
      </c>
      <c r="H37" s="11" t="s">
        <v>383</v>
      </c>
      <c r="I37" s="11" t="s">
        <v>384</v>
      </c>
      <c r="J37" s="11" t="s">
        <v>1220</v>
      </c>
      <c r="K37" s="9"/>
      <c r="L37" s="9"/>
      <c r="M37" s="9"/>
      <c r="N37" s="6"/>
      <c r="O37" s="6"/>
      <c r="P37" s="6"/>
      <c r="Q37" s="6"/>
    </row>
    <row r="38" spans="1:17">
      <c r="A38" s="45" t="s">
        <v>382</v>
      </c>
      <c r="B38" s="11" t="s">
        <v>383</v>
      </c>
      <c r="C38" s="11" t="s">
        <v>1153</v>
      </c>
      <c r="D38" s="29" t="str">
        <f>VLOOKUP($C38,'AI Units'!$B$2:$C$271,2,FALSE)</f>
        <v>Volumetric Flow</v>
      </c>
      <c r="E38" s="11" t="s">
        <v>385</v>
      </c>
      <c r="F38" s="11">
        <v>26</v>
      </c>
      <c r="G38" s="11" t="s">
        <v>1162</v>
      </c>
      <c r="H38" s="11" t="s">
        <v>383</v>
      </c>
      <c r="I38" s="11" t="s">
        <v>386</v>
      </c>
      <c r="J38" s="11" t="s">
        <v>1221</v>
      </c>
      <c r="K38" s="9"/>
      <c r="L38" s="9"/>
      <c r="M38" s="9"/>
      <c r="N38" s="6"/>
      <c r="O38" s="6"/>
      <c r="P38" s="6"/>
      <c r="Q38" s="6"/>
    </row>
    <row r="39" spans="1:17">
      <c r="A39" s="46" t="s">
        <v>382</v>
      </c>
      <c r="B39" s="11" t="s">
        <v>1222</v>
      </c>
      <c r="C39" s="11" t="s">
        <v>1153</v>
      </c>
      <c r="D39" s="29" t="str">
        <f>VLOOKUP($C39,'AI Units'!$B$2:$C$271,2,FALSE)</f>
        <v>Volumetric Flow</v>
      </c>
      <c r="E39" s="11" t="s">
        <v>387</v>
      </c>
      <c r="F39" s="11">
        <v>19</v>
      </c>
      <c r="G39" s="11" t="s">
        <v>1162</v>
      </c>
      <c r="H39" s="11" t="s">
        <v>1222</v>
      </c>
      <c r="I39" s="11" t="s">
        <v>386</v>
      </c>
      <c r="J39" s="11" t="s">
        <v>1223</v>
      </c>
      <c r="K39" s="9"/>
      <c r="L39" s="9"/>
      <c r="M39" s="9"/>
      <c r="N39" s="6"/>
      <c r="O39" s="6"/>
      <c r="P39" s="6"/>
      <c r="Q39" s="6"/>
    </row>
    <row r="40" spans="1:17">
      <c r="A40" s="45" t="s">
        <v>388</v>
      </c>
      <c r="B40" s="11" t="s">
        <v>74</v>
      </c>
      <c r="C40" s="11" t="s">
        <v>114</v>
      </c>
      <c r="D40" s="29" t="str">
        <f>VLOOKUP($C40,'AI Units'!$B$2:$C$271,2,FALSE)</f>
        <v>Volumetric Flow</v>
      </c>
      <c r="E40" s="11" t="s">
        <v>388</v>
      </c>
      <c r="F40" s="11">
        <v>42419</v>
      </c>
      <c r="G40" s="11" t="s">
        <v>1162</v>
      </c>
      <c r="H40" s="11" t="s">
        <v>74</v>
      </c>
      <c r="I40" s="11" t="s">
        <v>389</v>
      </c>
      <c r="J40" s="11" t="s">
        <v>1224</v>
      </c>
      <c r="K40" s="9"/>
      <c r="L40" s="9"/>
      <c r="M40" s="9"/>
      <c r="N40" s="6"/>
      <c r="O40" s="6"/>
      <c r="P40" s="6"/>
      <c r="Q40" s="6"/>
    </row>
    <row r="41" spans="1:17">
      <c r="A41" s="45" t="s">
        <v>388</v>
      </c>
      <c r="B41" s="11" t="s">
        <v>74</v>
      </c>
      <c r="C41" s="11" t="s">
        <v>76</v>
      </c>
      <c r="D41" s="29" t="str">
        <f>VLOOKUP($C41,'AI Units'!$B$2:$C$271,2,FALSE)</f>
        <v>Volumetric Flow</v>
      </c>
      <c r="E41" s="11" t="s">
        <v>1029</v>
      </c>
      <c r="F41" s="11">
        <v>266</v>
      </c>
      <c r="G41" s="11" t="s">
        <v>1162</v>
      </c>
      <c r="H41" s="11" t="s">
        <v>74</v>
      </c>
      <c r="I41" s="11" t="s">
        <v>526</v>
      </c>
      <c r="J41" s="11" t="s">
        <v>1397</v>
      </c>
      <c r="K41" s="9"/>
      <c r="L41" s="9"/>
      <c r="M41" s="9"/>
      <c r="N41" s="6"/>
      <c r="O41" s="6"/>
      <c r="P41" s="6"/>
      <c r="Q41" s="6"/>
    </row>
    <row r="42" spans="1:17">
      <c r="A42" s="45" t="s">
        <v>388</v>
      </c>
      <c r="B42" s="11" t="s">
        <v>74</v>
      </c>
      <c r="C42" s="11" t="s">
        <v>76</v>
      </c>
      <c r="D42" s="29" t="str">
        <f>VLOOKUP($C42,'AI Units'!$B$2:$C$271,2,FALSE)</f>
        <v>Volumetric Flow</v>
      </c>
      <c r="E42" s="11" t="s">
        <v>525</v>
      </c>
      <c r="F42" s="11">
        <v>122</v>
      </c>
      <c r="G42" s="11" t="s">
        <v>1162</v>
      </c>
      <c r="H42" s="11" t="s">
        <v>74</v>
      </c>
      <c r="I42" s="11" t="s">
        <v>526</v>
      </c>
      <c r="J42" s="11" t="s">
        <v>1397</v>
      </c>
      <c r="K42" s="9"/>
      <c r="L42" s="9"/>
      <c r="M42" s="9"/>
      <c r="N42" s="6"/>
      <c r="O42" s="6"/>
      <c r="P42" s="6"/>
      <c r="Q42" s="6"/>
    </row>
    <row r="43" spans="1:17">
      <c r="A43" s="45" t="s">
        <v>388</v>
      </c>
      <c r="B43" s="11" t="s">
        <v>1225</v>
      </c>
      <c r="C43" s="11" t="s">
        <v>114</v>
      </c>
      <c r="D43" s="29" t="str">
        <f>VLOOKUP($C43,'AI Units'!$B$2:$C$271,2,FALSE)</f>
        <v>Volumetric Flow</v>
      </c>
      <c r="E43" s="11" t="s">
        <v>390</v>
      </c>
      <c r="F43" s="11">
        <v>111</v>
      </c>
      <c r="G43" s="11" t="s">
        <v>1162</v>
      </c>
      <c r="H43" s="11" t="s">
        <v>1225</v>
      </c>
      <c r="I43" s="11" t="s">
        <v>389</v>
      </c>
      <c r="J43" s="11" t="s">
        <v>1226</v>
      </c>
      <c r="K43" s="9"/>
      <c r="L43" s="9"/>
      <c r="M43" s="9"/>
      <c r="N43" s="6"/>
      <c r="O43" s="6"/>
      <c r="P43" s="6"/>
      <c r="Q43" s="6"/>
    </row>
    <row r="44" spans="1:17">
      <c r="A44" s="45" t="s">
        <v>388</v>
      </c>
      <c r="B44" s="11" t="s">
        <v>74</v>
      </c>
      <c r="C44" s="11" t="s">
        <v>1153</v>
      </c>
      <c r="D44" s="29" t="str">
        <f>VLOOKUP($C44,'AI Units'!$B$2:$C$271,2,FALSE)</f>
        <v>Volumetric Flow</v>
      </c>
      <c r="E44" s="11" t="s">
        <v>592</v>
      </c>
      <c r="F44" s="11">
        <v>42</v>
      </c>
      <c r="G44" s="11" t="s">
        <v>1162</v>
      </c>
      <c r="H44" s="11" t="s">
        <v>74</v>
      </c>
      <c r="I44" s="11" t="s">
        <v>386</v>
      </c>
      <c r="J44" s="11" t="s">
        <v>1478</v>
      </c>
      <c r="K44" s="9"/>
      <c r="L44" s="9"/>
      <c r="M44" s="9"/>
      <c r="N44" s="6"/>
      <c r="O44" s="6"/>
      <c r="P44" s="6"/>
      <c r="Q44" s="6"/>
    </row>
    <row r="45" spans="1:17">
      <c r="A45" s="11" t="s">
        <v>391</v>
      </c>
      <c r="B45" s="11" t="s">
        <v>392</v>
      </c>
      <c r="C45" s="22" t="s">
        <v>110</v>
      </c>
      <c r="D45" s="29" t="str">
        <f>VLOOKUP($C45,'AI Units'!$B$2:$C$271,2,FALSE)</f>
        <v>Length</v>
      </c>
      <c r="E45" s="11" t="s">
        <v>391</v>
      </c>
      <c r="F45" s="11">
        <v>716</v>
      </c>
      <c r="G45" s="11" t="s">
        <v>1162</v>
      </c>
      <c r="H45" s="11" t="s">
        <v>392</v>
      </c>
      <c r="I45" s="11" t="s">
        <v>110</v>
      </c>
      <c r="J45" s="11" t="s">
        <v>1227</v>
      </c>
      <c r="K45" s="9"/>
      <c r="L45" s="9"/>
      <c r="M45" s="9"/>
      <c r="N45" s="6"/>
      <c r="O45" s="6"/>
      <c r="P45" s="6"/>
      <c r="Q45" s="6"/>
    </row>
    <row r="46" spans="1:17">
      <c r="A46" s="11" t="s">
        <v>393</v>
      </c>
      <c r="B46" s="11" t="s">
        <v>394</v>
      </c>
      <c r="C46" s="22" t="s">
        <v>39</v>
      </c>
      <c r="D46" s="29" t="str">
        <f>VLOOKUP($C46,'AI Units'!$B$2:$C$271,2,FALSE)</f>
        <v>None</v>
      </c>
      <c r="E46" s="11" t="s">
        <v>393</v>
      </c>
      <c r="F46" s="11">
        <v>267</v>
      </c>
      <c r="G46" s="11" t="s">
        <v>1162</v>
      </c>
      <c r="H46" s="11" t="s">
        <v>394</v>
      </c>
      <c r="I46" s="11" t="s">
        <v>395</v>
      </c>
      <c r="J46" s="11" t="s">
        <v>1228</v>
      </c>
      <c r="K46" s="9"/>
      <c r="L46" s="9"/>
      <c r="M46" s="9"/>
      <c r="N46" s="6"/>
      <c r="O46" s="6"/>
      <c r="P46" s="6"/>
      <c r="Q46" s="6"/>
    </row>
    <row r="47" spans="1:17">
      <c r="A47" s="11" t="s">
        <v>396</v>
      </c>
      <c r="B47" s="11" t="s">
        <v>397</v>
      </c>
      <c r="C47" s="22" t="s">
        <v>110</v>
      </c>
      <c r="D47" s="29" t="str">
        <f>VLOOKUP($C47,'AI Units'!$B$2:$C$271,2,FALSE)</f>
        <v>Length</v>
      </c>
      <c r="E47" s="11" t="s">
        <v>396</v>
      </c>
      <c r="F47" s="11">
        <v>72</v>
      </c>
      <c r="G47" s="11" t="s">
        <v>1162</v>
      </c>
      <c r="H47" s="11" t="s">
        <v>397</v>
      </c>
      <c r="I47" s="11" t="s">
        <v>110</v>
      </c>
      <c r="J47" s="11" t="s">
        <v>1229</v>
      </c>
      <c r="K47" s="9"/>
      <c r="L47" s="9"/>
      <c r="M47" s="9"/>
      <c r="N47" s="6"/>
      <c r="O47" s="6"/>
      <c r="P47" s="6"/>
      <c r="Q47" s="6"/>
    </row>
    <row r="48" spans="1:17">
      <c r="A48" s="45" t="s">
        <v>398</v>
      </c>
      <c r="B48" s="11" t="s">
        <v>399</v>
      </c>
      <c r="C48" s="22" t="s">
        <v>110</v>
      </c>
      <c r="D48" s="29" t="str">
        <f>VLOOKUP($C48,'AI Units'!$B$2:$C$271,2,FALSE)</f>
        <v>Length</v>
      </c>
      <c r="E48" s="11" t="s">
        <v>398</v>
      </c>
      <c r="F48" s="11">
        <v>42160</v>
      </c>
      <c r="G48" s="11" t="s">
        <v>1162</v>
      </c>
      <c r="H48" s="11" t="s">
        <v>399</v>
      </c>
      <c r="I48" s="11" t="s">
        <v>110</v>
      </c>
      <c r="J48" s="11" t="s">
        <v>1230</v>
      </c>
      <c r="K48" s="9"/>
      <c r="L48" s="9"/>
      <c r="M48" s="9"/>
      <c r="N48" s="6"/>
      <c r="O48" s="6"/>
      <c r="P48" s="6"/>
      <c r="Q48" s="6"/>
    </row>
    <row r="49" spans="1:17">
      <c r="A49" s="45" t="s">
        <v>398</v>
      </c>
      <c r="B49" s="11" t="s">
        <v>399</v>
      </c>
      <c r="C49" s="22" t="s">
        <v>53</v>
      </c>
      <c r="D49" s="29" t="str">
        <f>VLOOKUP($C49,'AI Units'!$B$2:$C$271,2,FALSE)</f>
        <v>Length</v>
      </c>
      <c r="E49" s="11" t="s">
        <v>1032</v>
      </c>
      <c r="F49" s="11">
        <v>478</v>
      </c>
      <c r="G49" s="11" t="s">
        <v>1162</v>
      </c>
      <c r="H49" s="11" t="s">
        <v>399</v>
      </c>
      <c r="I49" s="11" t="s">
        <v>53</v>
      </c>
      <c r="J49" s="11" t="s">
        <v>1396</v>
      </c>
      <c r="K49" s="9"/>
      <c r="L49" s="9"/>
      <c r="M49" s="9"/>
      <c r="N49" s="6"/>
      <c r="O49" s="6"/>
      <c r="P49" s="6"/>
      <c r="Q49" s="6"/>
    </row>
    <row r="50" spans="1:17">
      <c r="A50" s="11" t="s">
        <v>1163</v>
      </c>
      <c r="B50" s="11" t="s">
        <v>651</v>
      </c>
      <c r="C50" s="22" t="s">
        <v>512</v>
      </c>
      <c r="D50" s="29" t="str">
        <f>VLOOKUP($C50,'AI Units'!$B$2:$C$271,2,FALSE)</f>
        <v>Code</v>
      </c>
      <c r="E50" s="11" t="s">
        <v>1163</v>
      </c>
      <c r="F50" s="11">
        <v>5</v>
      </c>
      <c r="G50" s="11" t="s">
        <v>209</v>
      </c>
      <c r="H50" s="11" t="s">
        <v>651</v>
      </c>
      <c r="I50" s="11" t="s">
        <v>512</v>
      </c>
      <c r="J50" s="11" t="s">
        <v>1231</v>
      </c>
      <c r="K50" s="9"/>
      <c r="L50" s="9"/>
      <c r="M50" s="9"/>
      <c r="N50" s="6"/>
      <c r="O50" s="6"/>
      <c r="P50" s="6"/>
      <c r="Q50" s="6"/>
    </row>
    <row r="51" spans="1:17">
      <c r="A51" s="11" t="s">
        <v>1164</v>
      </c>
      <c r="B51" s="11" t="s">
        <v>25</v>
      </c>
      <c r="C51" s="22" t="s">
        <v>134</v>
      </c>
      <c r="D51" s="29" t="str">
        <f>VLOOKUP($C51,'AI Units'!$B$2:$C$271,2,FALSE)</f>
        <v>Turbidity</v>
      </c>
      <c r="E51" s="11" t="s">
        <v>1164</v>
      </c>
      <c r="F51" s="11">
        <v>106</v>
      </c>
      <c r="G51" s="11" t="s">
        <v>209</v>
      </c>
      <c r="H51" s="11" t="s">
        <v>25</v>
      </c>
      <c r="I51" s="11" t="s">
        <v>134</v>
      </c>
      <c r="J51" s="11" t="s">
        <v>1232</v>
      </c>
      <c r="K51" s="9"/>
      <c r="L51" s="9"/>
      <c r="M51" s="9"/>
      <c r="N51" s="6"/>
      <c r="O51" s="6"/>
      <c r="P51" s="6"/>
      <c r="Q51" s="6"/>
    </row>
    <row r="52" spans="1:17">
      <c r="A52" s="11" t="s">
        <v>400</v>
      </c>
      <c r="B52" s="11" t="s">
        <v>401</v>
      </c>
      <c r="C52" s="22" t="s">
        <v>53</v>
      </c>
      <c r="D52" s="29" t="str">
        <f>VLOOKUP($C52,'AI Units'!$B$2:$C$271,2,FALSE)</f>
        <v>Length</v>
      </c>
      <c r="E52" s="11" t="s">
        <v>400</v>
      </c>
      <c r="F52" s="11">
        <v>101</v>
      </c>
      <c r="G52" s="11" t="s">
        <v>1162</v>
      </c>
      <c r="H52" s="11" t="s">
        <v>401</v>
      </c>
      <c r="I52" s="11" t="s">
        <v>53</v>
      </c>
      <c r="J52" s="11" t="s">
        <v>1233</v>
      </c>
      <c r="K52" s="9"/>
      <c r="L52" s="9"/>
      <c r="M52" s="9"/>
      <c r="N52" s="6"/>
      <c r="O52" s="6"/>
      <c r="P52" s="6"/>
      <c r="Q52" s="6"/>
    </row>
    <row r="53" spans="1:17">
      <c r="A53" s="11" t="s">
        <v>402</v>
      </c>
      <c r="B53" s="11" t="s">
        <v>1234</v>
      </c>
      <c r="C53" s="22" t="s">
        <v>64</v>
      </c>
      <c r="D53" s="29" t="str">
        <f>VLOOKUP($C53,'AI Units'!$B$2:$C$271,2,FALSE)</f>
        <v>Concentration</v>
      </c>
      <c r="E53" s="11" t="s">
        <v>402</v>
      </c>
      <c r="F53" s="11">
        <v>3</v>
      </c>
      <c r="G53" s="11" t="s">
        <v>1162</v>
      </c>
      <c r="H53" s="11" t="s">
        <v>1235</v>
      </c>
      <c r="I53" s="11" t="s">
        <v>403</v>
      </c>
      <c r="J53" s="11" t="s">
        <v>1236</v>
      </c>
      <c r="K53" s="9"/>
      <c r="L53" s="9"/>
      <c r="M53" s="9"/>
      <c r="N53" s="6"/>
      <c r="O53" s="6"/>
      <c r="P53" s="6"/>
      <c r="Q53" s="6"/>
    </row>
    <row r="54" spans="1:17">
      <c r="A54" s="11" t="s">
        <v>1165</v>
      </c>
      <c r="B54" s="11" t="s">
        <v>25</v>
      </c>
      <c r="C54" s="22" t="s">
        <v>26</v>
      </c>
      <c r="D54" s="29" t="str">
        <f>VLOOKUP($C54,'AI Units'!$B$2:$C$271,2,FALSE)</f>
        <v>Turbidity</v>
      </c>
      <c r="E54" s="11" t="s">
        <v>1165</v>
      </c>
      <c r="F54" s="11">
        <v>327</v>
      </c>
      <c r="G54" s="11" t="s">
        <v>209</v>
      </c>
      <c r="H54" s="11" t="s">
        <v>25</v>
      </c>
      <c r="I54" s="11" t="s">
        <v>26</v>
      </c>
      <c r="J54" s="11" t="s">
        <v>1237</v>
      </c>
      <c r="K54" s="9"/>
      <c r="L54" s="9"/>
      <c r="M54" s="9"/>
      <c r="N54" s="6"/>
      <c r="O54" s="6"/>
      <c r="P54" s="6"/>
      <c r="Q54" s="6"/>
    </row>
    <row r="55" spans="1:17">
      <c r="A55" s="11" t="s">
        <v>404</v>
      </c>
      <c r="B55" s="11" t="s">
        <v>405</v>
      </c>
      <c r="C55" s="49" t="s">
        <v>406</v>
      </c>
      <c r="D55" s="49" t="str">
        <f>VLOOKUP($C55,'AI Units'!$B$2:$C$271,2,FALSE)</f>
        <v>Platinum Cobalt Units</v>
      </c>
      <c r="E55" s="11" t="s">
        <v>404</v>
      </c>
      <c r="F55" s="11">
        <v>12</v>
      </c>
      <c r="G55" s="11" t="s">
        <v>1162</v>
      </c>
      <c r="H55" s="11" t="s">
        <v>405</v>
      </c>
      <c r="I55" s="11" t="s">
        <v>406</v>
      </c>
      <c r="J55" s="11" t="s">
        <v>1238</v>
      </c>
      <c r="K55" s="9"/>
      <c r="L55" s="9"/>
      <c r="M55" s="9"/>
      <c r="N55" s="6"/>
      <c r="O55" s="6"/>
      <c r="P55" s="6"/>
      <c r="Q55" s="6"/>
    </row>
    <row r="56" spans="1:17">
      <c r="A56" s="11" t="s">
        <v>407</v>
      </c>
      <c r="B56" s="11" t="s">
        <v>408</v>
      </c>
      <c r="C56" s="22" t="s">
        <v>33</v>
      </c>
      <c r="D56" s="29" t="str">
        <f>VLOOKUP($C56,'AI Units'!$B$2:$C$271,2,FALSE)</f>
        <v>Voltage</v>
      </c>
      <c r="E56" s="11" t="s">
        <v>407</v>
      </c>
      <c r="F56" s="11">
        <v>97</v>
      </c>
      <c r="G56" s="11" t="s">
        <v>1162</v>
      </c>
      <c r="H56" s="11" t="s">
        <v>408</v>
      </c>
      <c r="I56" s="11" t="s">
        <v>33</v>
      </c>
      <c r="J56" s="11" t="s">
        <v>1239</v>
      </c>
      <c r="K56" s="9"/>
      <c r="L56" s="9"/>
      <c r="M56" s="9"/>
      <c r="N56" s="6"/>
      <c r="O56" s="6"/>
      <c r="P56" s="6"/>
      <c r="Q56" s="6"/>
    </row>
    <row r="57" spans="1:17">
      <c r="A57" s="11" t="s">
        <v>409</v>
      </c>
      <c r="B57" s="11" t="s">
        <v>1240</v>
      </c>
      <c r="C57" s="22" t="s">
        <v>42</v>
      </c>
      <c r="D57" s="29" t="str">
        <f>VLOOKUP($C57,'AI Units'!$B$2:$C$271,2,FALSE)</f>
        <v>Conductivity</v>
      </c>
      <c r="E57" s="11" t="s">
        <v>409</v>
      </c>
      <c r="F57" s="11">
        <v>1</v>
      </c>
      <c r="G57" s="11" t="s">
        <v>1162</v>
      </c>
      <c r="H57" s="11" t="s">
        <v>1240</v>
      </c>
      <c r="I57" s="11" t="s">
        <v>410</v>
      </c>
      <c r="J57" s="11" t="s">
        <v>1241</v>
      </c>
      <c r="K57" s="9"/>
      <c r="L57" s="9"/>
      <c r="M57" s="9"/>
      <c r="N57" s="6"/>
      <c r="O57" s="6"/>
      <c r="P57" s="6"/>
      <c r="Q57" s="6"/>
    </row>
    <row r="58" spans="1:17">
      <c r="A58" s="11" t="s">
        <v>411</v>
      </c>
      <c r="B58" s="11" t="s">
        <v>412</v>
      </c>
      <c r="C58" s="22" t="s">
        <v>42</v>
      </c>
      <c r="D58" s="29" t="str">
        <f>VLOOKUP($C58,'AI Units'!$B$2:$C$271,2,FALSE)</f>
        <v>Conductivity</v>
      </c>
      <c r="E58" s="11" t="s">
        <v>411</v>
      </c>
      <c r="F58" s="11">
        <v>7998</v>
      </c>
      <c r="G58" s="11" t="s">
        <v>1162</v>
      </c>
      <c r="H58" s="11" t="s">
        <v>412</v>
      </c>
      <c r="I58" s="11" t="s">
        <v>410</v>
      </c>
      <c r="J58" s="11" t="s">
        <v>1242</v>
      </c>
      <c r="K58" s="9"/>
      <c r="L58" s="9"/>
      <c r="M58" s="9"/>
      <c r="N58" s="6"/>
      <c r="O58" s="6"/>
      <c r="P58" s="6"/>
      <c r="Q58" s="6"/>
    </row>
    <row r="59" spans="1:17">
      <c r="A59" s="11" t="s">
        <v>413</v>
      </c>
      <c r="B59" s="11" t="s">
        <v>69</v>
      </c>
      <c r="C59" s="11" t="s">
        <v>1967</v>
      </c>
      <c r="D59" s="29" t="str">
        <f>VLOOKUP($C59,'AI Units'!$B$2:$C$271,2,FALSE)</f>
        <v>Concentration</v>
      </c>
      <c r="E59" s="11" t="s">
        <v>413</v>
      </c>
      <c r="F59" s="11">
        <v>164</v>
      </c>
      <c r="G59" s="11" t="s">
        <v>1162</v>
      </c>
      <c r="H59" s="11" t="s">
        <v>69</v>
      </c>
      <c r="I59" s="11" t="s">
        <v>414</v>
      </c>
      <c r="J59" s="11" t="s">
        <v>1243</v>
      </c>
      <c r="K59" s="9"/>
      <c r="L59" s="9"/>
      <c r="M59" s="9"/>
      <c r="N59" s="6"/>
      <c r="O59" s="6"/>
      <c r="P59" s="6"/>
      <c r="Q59" s="6"/>
    </row>
    <row r="60" spans="1:17">
      <c r="A60" s="11" t="s">
        <v>415</v>
      </c>
      <c r="B60" s="11" t="s">
        <v>318</v>
      </c>
      <c r="C60" s="11" t="s">
        <v>53</v>
      </c>
      <c r="D60" s="29" t="str">
        <f>VLOOKUP($C60,'AI Units'!$B$2:$C$271,2,FALSE)</f>
        <v>Length</v>
      </c>
      <c r="E60" s="11" t="s">
        <v>415</v>
      </c>
      <c r="F60" s="11">
        <v>283</v>
      </c>
      <c r="G60" s="11" t="s">
        <v>1162</v>
      </c>
      <c r="H60" s="11" t="s">
        <v>318</v>
      </c>
      <c r="I60" s="11" t="s">
        <v>53</v>
      </c>
      <c r="J60" s="11" t="s">
        <v>1244</v>
      </c>
      <c r="K60" s="9"/>
      <c r="L60" s="9"/>
      <c r="M60" s="9"/>
      <c r="N60" s="6"/>
      <c r="O60" s="6"/>
      <c r="P60" s="6"/>
      <c r="Q60" s="6"/>
    </row>
    <row r="61" spans="1:17">
      <c r="A61" s="11" t="s">
        <v>416</v>
      </c>
      <c r="B61" s="11" t="s">
        <v>417</v>
      </c>
      <c r="C61" s="11" t="s">
        <v>127</v>
      </c>
      <c r="D61" s="29" t="str">
        <f>VLOOKUP($C61,'AI Units'!$B$2:$C$271,2,FALSE)</f>
        <v>Time</v>
      </c>
      <c r="E61" s="11" t="s">
        <v>416</v>
      </c>
      <c r="F61" s="11">
        <v>1</v>
      </c>
      <c r="G61" s="11" t="s">
        <v>1162</v>
      </c>
      <c r="H61" s="11" t="s">
        <v>417</v>
      </c>
      <c r="I61" s="11" t="s">
        <v>418</v>
      </c>
      <c r="J61" s="11" t="s">
        <v>1245</v>
      </c>
      <c r="K61" s="9"/>
      <c r="L61" s="9"/>
      <c r="M61" s="9"/>
      <c r="N61" s="6"/>
      <c r="O61" s="6"/>
      <c r="P61" s="6"/>
      <c r="Q61" s="6"/>
    </row>
    <row r="62" spans="1:17">
      <c r="A62" s="11" t="s">
        <v>419</v>
      </c>
      <c r="B62" s="11" t="s">
        <v>1246</v>
      </c>
      <c r="C62" s="11" t="s">
        <v>167</v>
      </c>
      <c r="D62" s="29" t="str">
        <f>VLOOKUP($C62,'AI Units'!$B$2:$C$271,2,FALSE)</f>
        <v>Time</v>
      </c>
      <c r="E62" s="11" t="s">
        <v>419</v>
      </c>
      <c r="F62" s="11">
        <v>3</v>
      </c>
      <c r="G62" s="11" t="s">
        <v>1162</v>
      </c>
      <c r="H62" s="11" t="s">
        <v>1246</v>
      </c>
      <c r="I62" s="11" t="s">
        <v>420</v>
      </c>
      <c r="J62" s="11" t="s">
        <v>1247</v>
      </c>
      <c r="K62" s="9"/>
      <c r="L62" s="9"/>
      <c r="M62" s="9"/>
      <c r="N62" s="6"/>
      <c r="O62" s="6"/>
      <c r="P62" s="6"/>
      <c r="Q62" s="6"/>
    </row>
    <row r="63" spans="1:17">
      <c r="A63" s="11" t="s">
        <v>421</v>
      </c>
      <c r="B63" s="11" t="s">
        <v>1248</v>
      </c>
      <c r="C63" s="11" t="s">
        <v>130</v>
      </c>
      <c r="D63" s="29" t="str">
        <f>VLOOKUP($C63,'AI Units'!$B$2:$C$271,2,FALSE)</f>
        <v>Length</v>
      </c>
      <c r="E63" s="11" t="s">
        <v>421</v>
      </c>
      <c r="F63" s="11">
        <v>7</v>
      </c>
      <c r="G63" s="11" t="s">
        <v>1162</v>
      </c>
      <c r="H63" s="11" t="s">
        <v>1248</v>
      </c>
      <c r="I63" s="11" t="s">
        <v>130</v>
      </c>
      <c r="J63" s="11" t="s">
        <v>1249</v>
      </c>
      <c r="K63" s="9"/>
      <c r="L63" s="9"/>
      <c r="M63" s="9"/>
      <c r="N63" s="6"/>
      <c r="O63" s="6"/>
      <c r="P63" s="6"/>
      <c r="Q63" s="6"/>
    </row>
    <row r="64" spans="1:17">
      <c r="A64" s="11" t="s">
        <v>422</v>
      </c>
      <c r="B64" s="11" t="s">
        <v>1250</v>
      </c>
      <c r="C64" s="11" t="s">
        <v>130</v>
      </c>
      <c r="D64" s="29" t="str">
        <f>VLOOKUP($C64,'AI Units'!$B$2:$C$271,2,FALSE)</f>
        <v>Length</v>
      </c>
      <c r="E64" s="11" t="s">
        <v>422</v>
      </c>
      <c r="F64" s="11">
        <v>3</v>
      </c>
      <c r="G64" s="11" t="s">
        <v>1162</v>
      </c>
      <c r="H64" s="11" t="s">
        <v>1250</v>
      </c>
      <c r="I64" s="11" t="s">
        <v>130</v>
      </c>
      <c r="J64" s="11" t="s">
        <v>1251</v>
      </c>
      <c r="K64" s="9"/>
      <c r="L64" s="9"/>
      <c r="M64" s="9"/>
      <c r="N64" s="6"/>
      <c r="O64" s="6"/>
      <c r="P64" s="6"/>
      <c r="Q64" s="6"/>
    </row>
    <row r="65" spans="1:17">
      <c r="A65" s="11" t="s">
        <v>423</v>
      </c>
      <c r="B65" s="11" t="s">
        <v>1252</v>
      </c>
      <c r="C65" s="11" t="s">
        <v>130</v>
      </c>
      <c r="D65" s="29" t="str">
        <f>VLOOKUP($C65,'AI Units'!$B$2:$C$271,2,FALSE)</f>
        <v>Length</v>
      </c>
      <c r="E65" s="11" t="s">
        <v>423</v>
      </c>
      <c r="F65" s="11">
        <v>19</v>
      </c>
      <c r="G65" s="11" t="s">
        <v>1162</v>
      </c>
      <c r="H65" s="11" t="s">
        <v>1252</v>
      </c>
      <c r="I65" s="11" t="s">
        <v>130</v>
      </c>
      <c r="J65" s="11" t="s">
        <v>1253</v>
      </c>
      <c r="K65" s="9"/>
      <c r="L65" s="9"/>
      <c r="M65" s="9"/>
      <c r="N65" s="6"/>
      <c r="O65" s="6"/>
      <c r="P65" s="6"/>
      <c r="Q65" s="6"/>
    </row>
    <row r="66" spans="1:17">
      <c r="A66" s="11" t="s">
        <v>424</v>
      </c>
      <c r="B66" s="11" t="s">
        <v>1254</v>
      </c>
      <c r="C66" s="11" t="s">
        <v>425</v>
      </c>
      <c r="D66" s="29" t="str">
        <f>VLOOKUP($C66,'AI Units'!$B$2:$C$271,2,FALSE)</f>
        <v>Velocity</v>
      </c>
      <c r="E66" s="11" t="s">
        <v>424</v>
      </c>
      <c r="F66" s="11">
        <v>3</v>
      </c>
      <c r="G66" s="11" t="s">
        <v>1162</v>
      </c>
      <c r="H66" s="11" t="s">
        <v>1254</v>
      </c>
      <c r="I66" s="11" t="s">
        <v>425</v>
      </c>
      <c r="J66" s="11" t="s">
        <v>1255</v>
      </c>
      <c r="K66" s="9"/>
      <c r="L66" s="9"/>
      <c r="M66" s="9"/>
      <c r="N66" s="6"/>
      <c r="O66" s="6"/>
      <c r="P66" s="6"/>
      <c r="Q66" s="6"/>
    </row>
    <row r="67" spans="1:17">
      <c r="A67" s="11" t="s">
        <v>426</v>
      </c>
      <c r="B67" s="11" t="s">
        <v>1250</v>
      </c>
      <c r="C67" s="11" t="s">
        <v>425</v>
      </c>
      <c r="D67" s="29" t="str">
        <f>VLOOKUP($C67,'AI Units'!$B$2:$C$271,2,FALSE)</f>
        <v>Velocity</v>
      </c>
      <c r="E67" s="11" t="s">
        <v>426</v>
      </c>
      <c r="F67" s="11">
        <v>7</v>
      </c>
      <c r="G67" s="11" t="s">
        <v>1162</v>
      </c>
      <c r="H67" s="11" t="s">
        <v>1250</v>
      </c>
      <c r="I67" s="11" t="s">
        <v>425</v>
      </c>
      <c r="J67" s="11" t="s">
        <v>1256</v>
      </c>
      <c r="K67" s="9"/>
      <c r="L67" s="9"/>
      <c r="M67" s="9"/>
      <c r="N67" s="6"/>
      <c r="O67" s="6"/>
      <c r="P67" s="6"/>
      <c r="Q67" s="6"/>
    </row>
    <row r="68" spans="1:17">
      <c r="A68" s="11" t="s">
        <v>427</v>
      </c>
      <c r="B68" s="11" t="s">
        <v>1252</v>
      </c>
      <c r="C68" s="11" t="s">
        <v>425</v>
      </c>
      <c r="D68" s="29" t="str">
        <f>VLOOKUP($C68,'AI Units'!$B$2:$C$271,2,FALSE)</f>
        <v>Velocity</v>
      </c>
      <c r="E68" s="11" t="s">
        <v>427</v>
      </c>
      <c r="F68" s="11">
        <v>8</v>
      </c>
      <c r="G68" s="11" t="s">
        <v>1162</v>
      </c>
      <c r="H68" s="11" t="s">
        <v>1252</v>
      </c>
      <c r="I68" s="11" t="s">
        <v>425</v>
      </c>
      <c r="J68" s="11" t="s">
        <v>1257</v>
      </c>
      <c r="K68" s="9"/>
      <c r="L68" s="9"/>
      <c r="M68" s="9"/>
      <c r="N68" s="6"/>
      <c r="O68" s="6"/>
      <c r="P68" s="6"/>
      <c r="Q68" s="6"/>
    </row>
    <row r="69" spans="1:17">
      <c r="A69" s="11" t="s">
        <v>428</v>
      </c>
      <c r="B69" s="11" t="s">
        <v>429</v>
      </c>
      <c r="C69" s="11" t="s">
        <v>44</v>
      </c>
      <c r="D69" s="29" t="str">
        <f>VLOOKUP($C69,'AI Units'!$B$2:$C$271,2,FALSE)</f>
        <v>Time</v>
      </c>
      <c r="E69" s="11" t="s">
        <v>428</v>
      </c>
      <c r="F69" s="11">
        <v>1</v>
      </c>
      <c r="G69" s="11" t="s">
        <v>1162</v>
      </c>
      <c r="H69" s="11" t="s">
        <v>429</v>
      </c>
      <c r="I69" s="11" t="s">
        <v>337</v>
      </c>
      <c r="J69" s="11" t="s">
        <v>1258</v>
      </c>
      <c r="K69" s="9"/>
      <c r="L69" s="9"/>
      <c r="M69" s="9"/>
      <c r="N69" s="6"/>
      <c r="O69" s="6"/>
      <c r="P69" s="6"/>
      <c r="Q69" s="6"/>
    </row>
    <row r="70" spans="1:17">
      <c r="A70" s="11" t="s">
        <v>430</v>
      </c>
      <c r="B70" s="11" t="s">
        <v>431</v>
      </c>
      <c r="C70" s="11" t="s">
        <v>811</v>
      </c>
      <c r="D70" s="29" t="str">
        <f>VLOOKUP($C70,'AI Units'!$B$2:$C$271,2,FALSE)</f>
        <v>None</v>
      </c>
      <c r="E70" s="11" t="s">
        <v>430</v>
      </c>
      <c r="F70" s="11">
        <v>17</v>
      </c>
      <c r="G70" s="11" t="s">
        <v>1162</v>
      </c>
      <c r="H70" s="11" t="s">
        <v>431</v>
      </c>
      <c r="I70" s="11" t="s">
        <v>324</v>
      </c>
      <c r="J70" s="11" t="s">
        <v>1259</v>
      </c>
      <c r="K70" s="9"/>
      <c r="L70" s="9"/>
      <c r="M70" s="9"/>
      <c r="N70" s="6"/>
      <c r="O70" s="6"/>
      <c r="P70" s="6"/>
      <c r="Q70" s="6"/>
    </row>
    <row r="71" spans="1:17">
      <c r="A71" s="11" t="s">
        <v>432</v>
      </c>
      <c r="B71" s="11" t="s">
        <v>1260</v>
      </c>
      <c r="C71" s="11" t="s">
        <v>127</v>
      </c>
      <c r="D71" s="29" t="str">
        <f>VLOOKUP($C71,'AI Units'!$B$2:$C$271,2,FALSE)</f>
        <v>Time</v>
      </c>
      <c r="E71" s="11" t="s">
        <v>432</v>
      </c>
      <c r="F71" s="11">
        <v>3</v>
      </c>
      <c r="G71" s="11" t="s">
        <v>1162</v>
      </c>
      <c r="H71" s="11" t="s">
        <v>1260</v>
      </c>
      <c r="I71" s="11" t="s">
        <v>418</v>
      </c>
      <c r="J71" s="11" t="s">
        <v>1261</v>
      </c>
      <c r="K71" s="9"/>
      <c r="L71" s="9"/>
      <c r="M71" s="9"/>
      <c r="N71" s="6"/>
      <c r="O71" s="6"/>
      <c r="P71" s="6"/>
      <c r="Q71" s="6"/>
    </row>
    <row r="72" spans="1:17">
      <c r="A72" s="11" t="s">
        <v>433</v>
      </c>
      <c r="B72" s="11" t="s">
        <v>434</v>
      </c>
      <c r="C72" s="49" t="s">
        <v>40</v>
      </c>
      <c r="D72" s="49" t="str">
        <f>VLOOKUP($C72,'AI Units'!$B$2:$C$271,2,FALSE)</f>
        <v>None</v>
      </c>
      <c r="E72" s="11" t="s">
        <v>433</v>
      </c>
      <c r="F72" s="11">
        <v>1</v>
      </c>
      <c r="G72" s="11" t="s">
        <v>1162</v>
      </c>
      <c r="H72" s="11" t="s">
        <v>434</v>
      </c>
      <c r="I72" s="11" t="s">
        <v>435</v>
      </c>
      <c r="J72" s="11" t="s">
        <v>1262</v>
      </c>
      <c r="K72" s="9"/>
      <c r="L72" s="9"/>
      <c r="M72" s="9"/>
      <c r="N72" s="6"/>
      <c r="O72" s="6"/>
      <c r="P72" s="6"/>
      <c r="Q72" s="6"/>
    </row>
    <row r="73" spans="1:17">
      <c r="A73" s="11" t="s">
        <v>436</v>
      </c>
      <c r="B73" s="11" t="s">
        <v>359</v>
      </c>
      <c r="C73" s="11" t="s">
        <v>130</v>
      </c>
      <c r="D73" s="29" t="str">
        <f>VLOOKUP($C73,'AI Units'!$B$2:$C$271,2,FALSE)</f>
        <v>Length</v>
      </c>
      <c r="E73" s="11" t="s">
        <v>436</v>
      </c>
      <c r="F73" s="11">
        <v>129</v>
      </c>
      <c r="G73" s="11" t="s">
        <v>1162</v>
      </c>
      <c r="H73" s="11" t="s">
        <v>359</v>
      </c>
      <c r="I73" s="11" t="s">
        <v>130</v>
      </c>
      <c r="J73" s="11" t="s">
        <v>1263</v>
      </c>
      <c r="K73" s="9"/>
      <c r="L73" s="9"/>
      <c r="M73" s="9"/>
      <c r="N73" s="6"/>
      <c r="O73" s="6"/>
      <c r="P73" s="6"/>
      <c r="Q73" s="6"/>
    </row>
    <row r="74" spans="1:17">
      <c r="A74" s="11" t="s">
        <v>437</v>
      </c>
      <c r="B74" s="11" t="s">
        <v>438</v>
      </c>
      <c r="C74" s="11" t="s">
        <v>165</v>
      </c>
      <c r="D74" s="29" t="str">
        <f>VLOOKUP($C74,'AI Units'!$B$2:$C$271,2,FALSE)</f>
        <v>Length</v>
      </c>
      <c r="E74" s="11" t="s">
        <v>437</v>
      </c>
      <c r="F74" s="11">
        <v>10</v>
      </c>
      <c r="G74" s="11" t="s">
        <v>1162</v>
      </c>
      <c r="H74" s="11" t="s">
        <v>438</v>
      </c>
      <c r="I74" s="11" t="s">
        <v>165</v>
      </c>
      <c r="J74" s="11" t="s">
        <v>1264</v>
      </c>
      <c r="K74" s="9"/>
      <c r="L74" s="9"/>
      <c r="M74" s="9"/>
      <c r="N74" s="6"/>
      <c r="O74" s="6"/>
      <c r="P74" s="6"/>
      <c r="Q74" s="6"/>
    </row>
    <row r="75" spans="1:17">
      <c r="A75" s="11" t="s">
        <v>439</v>
      </c>
      <c r="B75" s="11" t="s">
        <v>1265</v>
      </c>
      <c r="C75" s="11" t="s">
        <v>130</v>
      </c>
      <c r="D75" s="29" t="str">
        <f>VLOOKUP($C75,'AI Units'!$B$2:$C$271,2,FALSE)</f>
        <v>Length</v>
      </c>
      <c r="E75" s="11" t="s">
        <v>439</v>
      </c>
      <c r="F75" s="11">
        <v>6</v>
      </c>
      <c r="G75" s="11" t="s">
        <v>1162</v>
      </c>
      <c r="H75" s="11" t="s">
        <v>1265</v>
      </c>
      <c r="I75" s="11" t="s">
        <v>130</v>
      </c>
      <c r="J75" s="11" t="s">
        <v>1266</v>
      </c>
      <c r="K75" s="9"/>
      <c r="L75" s="9"/>
      <c r="M75" s="9"/>
      <c r="N75" s="6"/>
      <c r="O75" s="6"/>
      <c r="P75" s="6"/>
      <c r="Q75" s="6"/>
    </row>
    <row r="76" spans="1:17">
      <c r="A76" s="11" t="s">
        <v>440</v>
      </c>
      <c r="B76" s="11" t="s">
        <v>441</v>
      </c>
      <c r="C76" s="11" t="s">
        <v>1994</v>
      </c>
      <c r="D76" s="29" t="str">
        <f>VLOOKUP($C76,'AI Units'!$B$2:$C$271,2,FALSE)</f>
        <v>Light Energy Intensity</v>
      </c>
      <c r="E76" s="11" t="s">
        <v>440</v>
      </c>
      <c r="F76" s="11">
        <v>38</v>
      </c>
      <c r="G76" s="11" t="s">
        <v>1162</v>
      </c>
      <c r="H76" s="11" t="s">
        <v>441</v>
      </c>
      <c r="I76" s="11" t="s">
        <v>442</v>
      </c>
      <c r="J76" s="11" t="s">
        <v>1267</v>
      </c>
      <c r="K76" s="9"/>
      <c r="L76" s="9"/>
      <c r="M76" s="9"/>
      <c r="N76" s="6"/>
      <c r="O76" s="6"/>
      <c r="P76" s="6"/>
      <c r="Q76" s="6"/>
    </row>
    <row r="77" spans="1:17">
      <c r="A77" s="11" t="s">
        <v>443</v>
      </c>
      <c r="B77" s="11" t="s">
        <v>444</v>
      </c>
      <c r="C77" s="11" t="s">
        <v>1997</v>
      </c>
      <c r="D77" s="49" t="str">
        <f>VLOOKUP($C77,'AI Units'!$B$2:$C$271,2,FALSE)</f>
        <v>Light Energy Exposure</v>
      </c>
      <c r="E77" s="11" t="s">
        <v>443</v>
      </c>
      <c r="F77" s="11">
        <v>9</v>
      </c>
      <c r="G77" s="11" t="s">
        <v>1162</v>
      </c>
      <c r="H77" s="11" t="s">
        <v>444</v>
      </c>
      <c r="I77" s="11" t="s">
        <v>445</v>
      </c>
      <c r="J77" s="11" t="s">
        <v>1268</v>
      </c>
      <c r="K77" s="9"/>
      <c r="L77" s="9"/>
      <c r="M77" s="9"/>
      <c r="N77" s="6"/>
      <c r="O77" s="6"/>
      <c r="P77" s="6"/>
      <c r="Q77" s="6"/>
    </row>
    <row r="78" spans="1:17">
      <c r="A78" s="11" t="s">
        <v>446</v>
      </c>
      <c r="B78" s="11" t="s">
        <v>447</v>
      </c>
      <c r="C78" s="11" t="s">
        <v>64</v>
      </c>
      <c r="D78" s="29" t="str">
        <f>VLOOKUP($C78,'AI Units'!$B$2:$C$271,2,FALSE)</f>
        <v>Concentration</v>
      </c>
      <c r="E78" s="11" t="s">
        <v>446</v>
      </c>
      <c r="F78" s="11">
        <v>3431</v>
      </c>
      <c r="G78" s="11" t="s">
        <v>1162</v>
      </c>
      <c r="H78" s="11" t="s">
        <v>447</v>
      </c>
      <c r="I78" s="11" t="s">
        <v>64</v>
      </c>
      <c r="J78" s="11" t="s">
        <v>1269</v>
      </c>
      <c r="K78" s="9"/>
      <c r="L78" s="9"/>
      <c r="M78" s="9"/>
      <c r="N78" s="6"/>
      <c r="O78" s="6"/>
      <c r="P78" s="6"/>
      <c r="Q78" s="6"/>
    </row>
    <row r="79" spans="1:17">
      <c r="A79" s="11" t="s">
        <v>448</v>
      </c>
      <c r="B79" s="11" t="s">
        <v>1270</v>
      </c>
      <c r="C79" s="11" t="s">
        <v>21</v>
      </c>
      <c r="D79" s="29" t="str">
        <f>VLOOKUP($C79,'AI Units'!$B$2:$C$271,2,FALSE)</f>
        <v>Proportion</v>
      </c>
      <c r="E79" s="11" t="s">
        <v>448</v>
      </c>
      <c r="F79" s="11">
        <v>1102</v>
      </c>
      <c r="G79" s="11" t="s">
        <v>1162</v>
      </c>
      <c r="H79" s="11" t="s">
        <v>1271</v>
      </c>
      <c r="I79" s="11" t="s">
        <v>449</v>
      </c>
      <c r="J79" s="11" t="s">
        <v>1272</v>
      </c>
      <c r="K79" s="9"/>
      <c r="L79" s="9"/>
      <c r="M79" s="9"/>
      <c r="N79" s="6"/>
      <c r="O79" s="6"/>
      <c r="P79" s="6"/>
      <c r="Q79" s="6"/>
    </row>
    <row r="80" spans="1:17">
      <c r="A80" s="45" t="s">
        <v>450</v>
      </c>
      <c r="B80" s="11" t="s">
        <v>1273</v>
      </c>
      <c r="C80" s="11" t="s">
        <v>64</v>
      </c>
      <c r="D80" s="29" t="str">
        <f>VLOOKUP($C80,'AI Units'!$B$2:$C$271,2,FALSE)</f>
        <v>Concentration</v>
      </c>
      <c r="E80" s="11" t="s">
        <v>450</v>
      </c>
      <c r="F80" s="11">
        <v>3</v>
      </c>
      <c r="G80" s="11" t="s">
        <v>1162</v>
      </c>
      <c r="H80" s="11" t="s">
        <v>1273</v>
      </c>
      <c r="I80" s="11" t="s">
        <v>64</v>
      </c>
      <c r="J80" s="11" t="s">
        <v>1274</v>
      </c>
      <c r="K80" s="9"/>
      <c r="L80" s="9"/>
      <c r="M80" s="9"/>
      <c r="N80" s="6"/>
      <c r="O80" s="6"/>
      <c r="P80" s="6"/>
      <c r="Q80" s="6"/>
    </row>
    <row r="81" spans="1:17">
      <c r="A81" s="45" t="s">
        <v>450</v>
      </c>
      <c r="B81" s="11" t="s">
        <v>1826</v>
      </c>
      <c r="C81" s="18" t="s">
        <v>694</v>
      </c>
      <c r="D81" s="29" t="str">
        <f>VLOOKUP($C81,'AI Units'!$B$2:$C$271,2,FALSE)</f>
        <v>Mass Flow</v>
      </c>
      <c r="E81" s="11" t="s">
        <v>993</v>
      </c>
      <c r="F81" s="11">
        <v>3</v>
      </c>
      <c r="G81" s="11" t="s">
        <v>1162</v>
      </c>
      <c r="H81" s="11" t="s">
        <v>1826</v>
      </c>
      <c r="I81" s="11" t="s">
        <v>694</v>
      </c>
      <c r="J81" s="11" t="s">
        <v>1827</v>
      </c>
      <c r="K81" s="9"/>
      <c r="L81" s="9"/>
      <c r="M81" s="9"/>
      <c r="N81" s="6"/>
      <c r="O81" s="6"/>
      <c r="P81" s="6"/>
      <c r="Q81" s="6"/>
    </row>
    <row r="82" spans="1:17">
      <c r="A82" s="45" t="s">
        <v>451</v>
      </c>
      <c r="B82" s="11" t="s">
        <v>14</v>
      </c>
      <c r="C82" s="18" t="s">
        <v>15</v>
      </c>
      <c r="D82" s="29" t="str">
        <f>VLOOKUP($C82,'AI Units'!$B$2:$C$271,2,FALSE)</f>
        <v>pH</v>
      </c>
      <c r="E82" s="11" t="s">
        <v>451</v>
      </c>
      <c r="F82" s="11">
        <v>2968</v>
      </c>
      <c r="G82" s="11" t="s">
        <v>1162</v>
      </c>
      <c r="H82" s="11" t="s">
        <v>14</v>
      </c>
      <c r="I82" s="11" t="s">
        <v>452</v>
      </c>
      <c r="J82" s="11" t="s">
        <v>1275</v>
      </c>
      <c r="K82" s="9"/>
      <c r="L82" s="9"/>
      <c r="M82" s="9"/>
      <c r="N82" s="6"/>
      <c r="O82" s="6"/>
      <c r="P82" s="6"/>
      <c r="Q82" s="6"/>
    </row>
    <row r="83" spans="1:17">
      <c r="A83" s="46" t="s">
        <v>451</v>
      </c>
      <c r="B83" s="11" t="s">
        <v>1278</v>
      </c>
      <c r="C83" s="18" t="s">
        <v>15</v>
      </c>
      <c r="D83" s="29" t="str">
        <f>VLOOKUP($C83,'AI Units'!$B$2:$C$271,2,FALSE)</f>
        <v>pH</v>
      </c>
      <c r="E83" s="11" t="s">
        <v>455</v>
      </c>
      <c r="F83" s="11">
        <v>1</v>
      </c>
      <c r="G83" s="11" t="s">
        <v>1162</v>
      </c>
      <c r="H83" s="11" t="s">
        <v>1278</v>
      </c>
      <c r="I83" s="11" t="s">
        <v>452</v>
      </c>
      <c r="J83" s="11" t="s">
        <v>1279</v>
      </c>
      <c r="K83" s="9"/>
      <c r="L83" s="9"/>
      <c r="M83" s="9"/>
      <c r="N83" s="6"/>
      <c r="O83" s="6"/>
      <c r="P83" s="6"/>
      <c r="Q83" s="6"/>
    </row>
    <row r="84" spans="1:17">
      <c r="A84" s="11" t="s">
        <v>453</v>
      </c>
      <c r="B84" s="11" t="s">
        <v>1276</v>
      </c>
      <c r="C84" s="18" t="s">
        <v>42</v>
      </c>
      <c r="D84" s="29" t="str">
        <f>VLOOKUP($C84,'AI Units'!$B$2:$C$271,2,FALSE)</f>
        <v>Conductivity</v>
      </c>
      <c r="E84" s="11" t="s">
        <v>453</v>
      </c>
      <c r="F84" s="11">
        <v>30</v>
      </c>
      <c r="G84" s="11" t="s">
        <v>1162</v>
      </c>
      <c r="H84" s="11" t="s">
        <v>1276</v>
      </c>
      <c r="I84" s="11" t="s">
        <v>454</v>
      </c>
      <c r="J84" s="11" t="s">
        <v>1277</v>
      </c>
      <c r="K84" s="9"/>
      <c r="L84" s="9"/>
      <c r="M84" s="9"/>
      <c r="N84" s="6"/>
      <c r="O84" s="6"/>
      <c r="P84" s="6"/>
      <c r="Q84" s="6"/>
    </row>
    <row r="85" spans="1:17">
      <c r="A85" s="11" t="s">
        <v>456</v>
      </c>
      <c r="B85" s="11" t="s">
        <v>1280</v>
      </c>
      <c r="C85" s="18" t="s">
        <v>64</v>
      </c>
      <c r="D85" s="29" t="str">
        <f>VLOOKUP($C85,'AI Units'!$B$2:$C$271,2,FALSE)</f>
        <v>Concentration</v>
      </c>
      <c r="E85" s="11" t="s">
        <v>456</v>
      </c>
      <c r="F85" s="11">
        <v>1</v>
      </c>
      <c r="G85" s="11" t="s">
        <v>1162</v>
      </c>
      <c r="H85" s="11" t="s">
        <v>1281</v>
      </c>
      <c r="I85" s="11" t="s">
        <v>457</v>
      </c>
      <c r="J85" s="11" t="s">
        <v>1282</v>
      </c>
      <c r="K85" s="9"/>
      <c r="L85" s="9"/>
      <c r="M85" s="9"/>
      <c r="N85" s="6"/>
      <c r="O85" s="6"/>
      <c r="P85" s="6"/>
      <c r="Q85" s="6"/>
    </row>
    <row r="86" spans="1:17">
      <c r="A86" s="11" t="s">
        <v>458</v>
      </c>
      <c r="B86" s="11" t="s">
        <v>1283</v>
      </c>
      <c r="C86" s="18" t="s">
        <v>64</v>
      </c>
      <c r="D86" s="29" t="str">
        <f>VLOOKUP($C86,'AI Units'!$B$2:$C$271,2,FALSE)</f>
        <v>Concentration</v>
      </c>
      <c r="E86" s="11" t="s">
        <v>458</v>
      </c>
      <c r="F86" s="11">
        <v>17</v>
      </c>
      <c r="G86" s="11" t="s">
        <v>1162</v>
      </c>
      <c r="H86" s="11" t="s">
        <v>1283</v>
      </c>
      <c r="I86" s="11" t="s">
        <v>64</v>
      </c>
      <c r="J86" s="11" t="s">
        <v>1284</v>
      </c>
      <c r="K86" s="9"/>
      <c r="L86" s="9"/>
      <c r="M86" s="9"/>
      <c r="N86" s="6"/>
      <c r="O86" s="6"/>
      <c r="P86" s="6"/>
      <c r="Q86" s="6"/>
    </row>
    <row r="87" spans="1:17">
      <c r="A87" s="11" t="s">
        <v>459</v>
      </c>
      <c r="B87" s="11" t="s">
        <v>69</v>
      </c>
      <c r="C87" s="18" t="s">
        <v>70</v>
      </c>
      <c r="D87" s="29" t="str">
        <f>VLOOKUP($C87,'AI Units'!$B$2:$C$271,2,FALSE)</f>
        <v>Concentration</v>
      </c>
      <c r="E87" s="11" t="s">
        <v>459</v>
      </c>
      <c r="F87" s="11">
        <v>724</v>
      </c>
      <c r="G87" s="11" t="s">
        <v>1162</v>
      </c>
      <c r="H87" s="11" t="s">
        <v>69</v>
      </c>
      <c r="I87" s="11" t="s">
        <v>460</v>
      </c>
      <c r="J87" s="11" t="s">
        <v>1285</v>
      </c>
      <c r="K87" s="9"/>
      <c r="L87" s="9"/>
      <c r="M87" s="9"/>
      <c r="N87" s="6"/>
      <c r="O87" s="6"/>
      <c r="P87" s="6"/>
      <c r="Q87" s="6"/>
    </row>
    <row r="88" spans="1:17">
      <c r="A88" s="11" t="s">
        <v>461</v>
      </c>
      <c r="B88" s="11" t="s">
        <v>1286</v>
      </c>
      <c r="C88" s="18" t="s">
        <v>21</v>
      </c>
      <c r="D88" s="29" t="str">
        <f>VLOOKUP($C88,'AI Units'!$B$2:$C$271,2,FALSE)</f>
        <v>Proportion</v>
      </c>
      <c r="E88" s="11" t="s">
        <v>461</v>
      </c>
      <c r="F88" s="11">
        <v>40</v>
      </c>
      <c r="G88" s="11" t="s">
        <v>1162</v>
      </c>
      <c r="H88" s="11" t="s">
        <v>1286</v>
      </c>
      <c r="I88" s="11" t="s">
        <v>21</v>
      </c>
      <c r="J88" s="11" t="s">
        <v>1287</v>
      </c>
      <c r="K88" s="9"/>
      <c r="L88" s="9"/>
      <c r="M88" s="9"/>
      <c r="N88" s="6"/>
      <c r="O88" s="6"/>
      <c r="P88" s="6"/>
      <c r="Q88" s="6"/>
    </row>
    <row r="89" spans="1:17">
      <c r="A89" s="11" t="s">
        <v>462</v>
      </c>
      <c r="B89" s="11" t="s">
        <v>463</v>
      </c>
      <c r="C89" s="18" t="s">
        <v>64</v>
      </c>
      <c r="D89" s="29" t="str">
        <f>VLOOKUP($C89,'AI Units'!$B$2:$C$271,2,FALSE)</f>
        <v>Concentration</v>
      </c>
      <c r="E89" s="11" t="s">
        <v>462</v>
      </c>
      <c r="F89" s="11">
        <v>11</v>
      </c>
      <c r="G89" s="11" t="s">
        <v>1162</v>
      </c>
      <c r="H89" s="11" t="s">
        <v>463</v>
      </c>
      <c r="I89" s="11" t="s">
        <v>64</v>
      </c>
      <c r="J89" s="11" t="s">
        <v>1288</v>
      </c>
      <c r="K89" s="9"/>
      <c r="L89" s="9"/>
      <c r="M89" s="9"/>
      <c r="N89" s="6"/>
      <c r="O89" s="6"/>
      <c r="P89" s="6"/>
      <c r="Q89" s="6"/>
    </row>
    <row r="90" spans="1:17">
      <c r="A90" s="11" t="s">
        <v>464</v>
      </c>
      <c r="B90" s="11" t="s">
        <v>465</v>
      </c>
      <c r="C90" s="18" t="s">
        <v>64</v>
      </c>
      <c r="D90" s="29" t="str">
        <f>VLOOKUP($C90,'AI Units'!$B$2:$C$271,2,FALSE)</f>
        <v>Concentration</v>
      </c>
      <c r="E90" s="11" t="s">
        <v>464</v>
      </c>
      <c r="F90" s="11">
        <v>91</v>
      </c>
      <c r="G90" s="11" t="s">
        <v>1162</v>
      </c>
      <c r="H90" s="11" t="s">
        <v>465</v>
      </c>
      <c r="I90" s="11" t="s">
        <v>64</v>
      </c>
      <c r="J90" s="11" t="s">
        <v>1289</v>
      </c>
      <c r="K90" s="9"/>
      <c r="L90" s="9"/>
      <c r="M90" s="9"/>
      <c r="N90" s="6"/>
      <c r="O90" s="6"/>
      <c r="P90" s="6"/>
      <c r="Q90" s="6"/>
    </row>
    <row r="91" spans="1:17">
      <c r="A91" s="11" t="s">
        <v>466</v>
      </c>
      <c r="B91" s="11" t="s">
        <v>467</v>
      </c>
      <c r="C91" s="18" t="s">
        <v>64</v>
      </c>
      <c r="D91" s="29" t="str">
        <f>VLOOKUP($C91,'AI Units'!$B$2:$C$271,2,FALSE)</f>
        <v>Concentration</v>
      </c>
      <c r="E91" s="11" t="s">
        <v>466</v>
      </c>
      <c r="F91" s="11">
        <v>5</v>
      </c>
      <c r="G91" s="11" t="s">
        <v>1162</v>
      </c>
      <c r="H91" s="11" t="s">
        <v>467</v>
      </c>
      <c r="I91" s="11" t="s">
        <v>64</v>
      </c>
      <c r="J91" s="11" t="s">
        <v>1290</v>
      </c>
      <c r="K91" s="9"/>
      <c r="L91" s="9"/>
      <c r="M91" s="9"/>
      <c r="N91" s="6"/>
      <c r="O91" s="6"/>
      <c r="P91" s="6"/>
      <c r="Q91" s="6"/>
    </row>
    <row r="92" spans="1:17">
      <c r="A92" s="11" t="s">
        <v>468</v>
      </c>
      <c r="B92" s="11" t="s">
        <v>1291</v>
      </c>
      <c r="C92" s="18" t="s">
        <v>64</v>
      </c>
      <c r="D92" s="29" t="str">
        <f>VLOOKUP($C92,'AI Units'!$B$2:$C$271,2,FALSE)</f>
        <v>Concentration</v>
      </c>
      <c r="E92" s="11" t="s">
        <v>468</v>
      </c>
      <c r="F92" s="11">
        <v>5</v>
      </c>
      <c r="G92" s="11" t="s">
        <v>1162</v>
      </c>
      <c r="H92" s="11" t="s">
        <v>1291</v>
      </c>
      <c r="I92" s="11" t="s">
        <v>64</v>
      </c>
      <c r="J92" s="11" t="s">
        <v>1292</v>
      </c>
      <c r="K92" s="9"/>
      <c r="L92" s="9"/>
      <c r="M92" s="9"/>
      <c r="N92" s="6"/>
      <c r="O92" s="6"/>
      <c r="P92" s="6"/>
      <c r="Q92" s="6"/>
    </row>
    <row r="93" spans="1:17">
      <c r="A93" s="11" t="s">
        <v>469</v>
      </c>
      <c r="B93" s="11" t="s">
        <v>1293</v>
      </c>
      <c r="C93" s="18" t="s">
        <v>64</v>
      </c>
      <c r="D93" s="29" t="str">
        <f>VLOOKUP($C93,'AI Units'!$B$2:$C$271,2,FALSE)</f>
        <v>Concentration</v>
      </c>
      <c r="E93" s="11" t="s">
        <v>469</v>
      </c>
      <c r="F93" s="11">
        <v>27</v>
      </c>
      <c r="G93" s="11" t="s">
        <v>1162</v>
      </c>
      <c r="H93" s="11" t="s">
        <v>1293</v>
      </c>
      <c r="I93" s="11" t="s">
        <v>64</v>
      </c>
      <c r="J93" s="11" t="s">
        <v>1294</v>
      </c>
      <c r="K93" s="9"/>
      <c r="L93" s="9"/>
      <c r="M93" s="9"/>
      <c r="N93" s="6"/>
      <c r="O93" s="6"/>
      <c r="P93" s="6"/>
      <c r="Q93" s="6"/>
    </row>
    <row r="94" spans="1:17">
      <c r="A94" s="11" t="s">
        <v>470</v>
      </c>
      <c r="B94" s="11" t="s">
        <v>1295</v>
      </c>
      <c r="C94" s="11" t="s">
        <v>64</v>
      </c>
      <c r="D94" s="29" t="str">
        <f>VLOOKUP($C94,'AI Units'!$B$2:$C$271,2,FALSE)</f>
        <v>Concentration</v>
      </c>
      <c r="E94" s="11" t="s">
        <v>470</v>
      </c>
      <c r="F94" s="11">
        <v>41</v>
      </c>
      <c r="G94" s="11" t="s">
        <v>1162</v>
      </c>
      <c r="H94" s="11" t="s">
        <v>1296</v>
      </c>
      <c r="I94" s="11" t="s">
        <v>471</v>
      </c>
      <c r="J94" s="11" t="s">
        <v>1297</v>
      </c>
      <c r="K94" s="9"/>
      <c r="L94" s="9"/>
      <c r="M94" s="9"/>
      <c r="N94" s="6"/>
      <c r="O94" s="6"/>
      <c r="P94" s="6"/>
      <c r="Q94" s="6"/>
    </row>
    <row r="95" spans="1:17">
      <c r="A95" s="45" t="s">
        <v>472</v>
      </c>
      <c r="B95" s="11" t="s">
        <v>1298</v>
      </c>
      <c r="C95" s="11" t="s">
        <v>64</v>
      </c>
      <c r="D95" s="29" t="str">
        <f>VLOOKUP($C95,'AI Units'!$B$2:$C$271,2,FALSE)</f>
        <v>Concentration</v>
      </c>
      <c r="E95" s="11" t="s">
        <v>472</v>
      </c>
      <c r="F95" s="11">
        <v>15</v>
      </c>
      <c r="G95" s="11" t="s">
        <v>1162</v>
      </c>
      <c r="H95" s="11" t="s">
        <v>1299</v>
      </c>
      <c r="I95" s="11" t="s">
        <v>471</v>
      </c>
      <c r="J95" s="11" t="s">
        <v>1300</v>
      </c>
      <c r="K95" s="9"/>
      <c r="L95" s="9"/>
      <c r="M95" s="9"/>
      <c r="N95" s="6"/>
      <c r="O95" s="6"/>
      <c r="P95" s="6"/>
      <c r="Q95" s="6"/>
    </row>
    <row r="96" spans="1:17">
      <c r="A96" s="45" t="s">
        <v>472</v>
      </c>
      <c r="B96" s="11" t="s">
        <v>1609</v>
      </c>
      <c r="C96" s="11" t="s">
        <v>64</v>
      </c>
      <c r="D96" s="29" t="str">
        <f>VLOOKUP($C96,'AI Units'!$B$2:$C$271,2,FALSE)</f>
        <v>Concentration</v>
      </c>
      <c r="E96" s="11" t="s">
        <v>714</v>
      </c>
      <c r="F96" s="11">
        <v>3</v>
      </c>
      <c r="G96" s="11" t="s">
        <v>1162</v>
      </c>
      <c r="H96" s="11" t="s">
        <v>1299</v>
      </c>
      <c r="I96" s="11" t="s">
        <v>715</v>
      </c>
      <c r="J96" s="11" t="s">
        <v>1610</v>
      </c>
      <c r="K96" s="9"/>
      <c r="L96" s="9"/>
      <c r="M96" s="9"/>
      <c r="N96" s="6"/>
      <c r="O96" s="6"/>
      <c r="P96" s="6"/>
      <c r="Q96" s="6"/>
    </row>
    <row r="97" spans="1:17">
      <c r="A97" s="45" t="s">
        <v>472</v>
      </c>
      <c r="B97" s="11" t="s">
        <v>1299</v>
      </c>
      <c r="C97" s="11" t="s">
        <v>1959</v>
      </c>
      <c r="D97" s="29" t="str">
        <f>VLOOKUP($C97,'AI Units'!$B$2:$C$271,2,FALSE)</f>
        <v>Mass Flow</v>
      </c>
      <c r="E97" s="11" t="s">
        <v>997</v>
      </c>
      <c r="F97" s="11">
        <v>23</v>
      </c>
      <c r="G97" s="11" t="s">
        <v>1162</v>
      </c>
      <c r="H97" s="11" t="s">
        <v>1299</v>
      </c>
      <c r="I97" s="11" t="s">
        <v>938</v>
      </c>
      <c r="J97" s="11" t="s">
        <v>1831</v>
      </c>
      <c r="K97" s="9"/>
      <c r="L97" s="9"/>
      <c r="M97" s="9"/>
      <c r="N97" s="6"/>
      <c r="O97" s="6"/>
      <c r="P97" s="6"/>
      <c r="Q97" s="6"/>
    </row>
    <row r="98" spans="1:17">
      <c r="A98" s="11" t="s">
        <v>473</v>
      </c>
      <c r="B98" s="11" t="s">
        <v>1301</v>
      </c>
      <c r="C98" s="11" t="s">
        <v>64</v>
      </c>
      <c r="D98" s="29" t="str">
        <f>VLOOKUP($C98,'AI Units'!$B$2:$C$271,2,FALSE)</f>
        <v>Concentration</v>
      </c>
      <c r="E98" s="11" t="s">
        <v>473</v>
      </c>
      <c r="F98" s="11">
        <v>3</v>
      </c>
      <c r="G98" s="11" t="s">
        <v>1162</v>
      </c>
      <c r="H98" s="11" t="s">
        <v>1302</v>
      </c>
      <c r="I98" s="11" t="s">
        <v>471</v>
      </c>
      <c r="J98" s="11" t="s">
        <v>1303</v>
      </c>
      <c r="K98" s="9"/>
      <c r="L98" s="9"/>
      <c r="M98" s="9"/>
      <c r="N98" s="6"/>
      <c r="O98" s="6"/>
      <c r="P98" s="6"/>
      <c r="Q98" s="6"/>
    </row>
    <row r="99" spans="1:17">
      <c r="A99" s="11" t="s">
        <v>474</v>
      </c>
      <c r="B99" s="11" t="s">
        <v>1304</v>
      </c>
      <c r="C99" s="11" t="s">
        <v>64</v>
      </c>
      <c r="D99" s="29" t="str">
        <f>VLOOKUP($C99,'AI Units'!$B$2:$C$271,2,FALSE)</f>
        <v>Concentration</v>
      </c>
      <c r="E99" s="11" t="s">
        <v>474</v>
      </c>
      <c r="F99" s="11">
        <v>27</v>
      </c>
      <c r="G99" s="11" t="s">
        <v>1162</v>
      </c>
      <c r="H99" s="11" t="s">
        <v>1305</v>
      </c>
      <c r="I99" s="11" t="s">
        <v>471</v>
      </c>
      <c r="J99" s="11" t="s">
        <v>1306</v>
      </c>
      <c r="K99" s="9"/>
      <c r="L99" s="9"/>
      <c r="M99" s="9"/>
      <c r="N99" s="6"/>
      <c r="O99" s="6"/>
      <c r="P99" s="6"/>
      <c r="Q99" s="6"/>
    </row>
    <row r="100" spans="1:17">
      <c r="A100" s="11" t="s">
        <v>475</v>
      </c>
      <c r="B100" s="11" t="s">
        <v>1307</v>
      </c>
      <c r="C100" s="11" t="s">
        <v>64</v>
      </c>
      <c r="D100" s="29" t="str">
        <f>VLOOKUP($C100,'AI Units'!$B$2:$C$271,2,FALSE)</f>
        <v>Concentration</v>
      </c>
      <c r="E100" s="11" t="s">
        <v>475</v>
      </c>
      <c r="F100" s="11">
        <v>1</v>
      </c>
      <c r="G100" s="11" t="s">
        <v>1162</v>
      </c>
      <c r="H100" s="11" t="s">
        <v>1308</v>
      </c>
      <c r="I100" s="11" t="s">
        <v>471</v>
      </c>
      <c r="J100" s="11" t="s">
        <v>1309</v>
      </c>
      <c r="K100" s="9"/>
      <c r="L100" s="9"/>
      <c r="M100" s="9"/>
      <c r="N100" s="6"/>
      <c r="O100" s="6"/>
      <c r="P100" s="6"/>
      <c r="Q100" s="6"/>
    </row>
    <row r="101" spans="1:17">
      <c r="A101" s="11" t="s">
        <v>476</v>
      </c>
      <c r="B101" s="11" t="s">
        <v>1310</v>
      </c>
      <c r="C101" s="11" t="s">
        <v>64</v>
      </c>
      <c r="D101" s="29" t="str">
        <f>VLOOKUP($C101,'AI Units'!$B$2:$C$271,2,FALSE)</f>
        <v>Concentration</v>
      </c>
      <c r="E101" s="11" t="s">
        <v>476</v>
      </c>
      <c r="F101" s="11">
        <v>9</v>
      </c>
      <c r="G101" s="11" t="s">
        <v>1162</v>
      </c>
      <c r="H101" s="11" t="s">
        <v>1311</v>
      </c>
      <c r="I101" s="11" t="s">
        <v>471</v>
      </c>
      <c r="J101" s="11" t="s">
        <v>1312</v>
      </c>
      <c r="K101" s="9"/>
      <c r="L101" s="9"/>
      <c r="M101" s="9"/>
      <c r="N101" s="6"/>
      <c r="O101" s="6"/>
      <c r="P101" s="6"/>
      <c r="Q101" s="6"/>
    </row>
    <row r="102" spans="1:17">
      <c r="A102" s="45" t="s">
        <v>477</v>
      </c>
      <c r="B102" s="11" t="s">
        <v>1313</v>
      </c>
      <c r="C102" s="11" t="s">
        <v>64</v>
      </c>
      <c r="D102" s="29" t="str">
        <f>VLOOKUP($C102,'AI Units'!$B$2:$C$271,2,FALSE)</f>
        <v>Concentration</v>
      </c>
      <c r="E102" s="11" t="s">
        <v>477</v>
      </c>
      <c r="F102" s="11">
        <v>32</v>
      </c>
      <c r="G102" s="11" t="s">
        <v>1162</v>
      </c>
      <c r="H102" s="11" t="s">
        <v>1314</v>
      </c>
      <c r="I102" s="11" t="s">
        <v>471</v>
      </c>
      <c r="J102" s="11" t="s">
        <v>1315</v>
      </c>
      <c r="K102" s="9"/>
      <c r="L102" s="9"/>
      <c r="M102" s="9"/>
      <c r="N102" s="6"/>
      <c r="O102" s="6"/>
      <c r="P102" s="6"/>
      <c r="Q102" s="6"/>
    </row>
    <row r="103" spans="1:17">
      <c r="A103" s="46" t="s">
        <v>477</v>
      </c>
      <c r="B103" s="11" t="s">
        <v>1313</v>
      </c>
      <c r="C103" s="11" t="s">
        <v>1959</v>
      </c>
      <c r="D103" s="29" t="str">
        <f>VLOOKUP($C103,'AI Units'!$B$2:$C$271,2,FALSE)</f>
        <v>Mass Flow</v>
      </c>
      <c r="E103" s="11" t="s">
        <v>1004</v>
      </c>
      <c r="F103" s="11">
        <v>37</v>
      </c>
      <c r="G103" s="11" t="s">
        <v>1162</v>
      </c>
      <c r="H103" s="11" t="s">
        <v>1837</v>
      </c>
      <c r="I103" s="11" t="s">
        <v>658</v>
      </c>
      <c r="J103" s="11" t="s">
        <v>1838</v>
      </c>
      <c r="K103" s="9"/>
      <c r="L103" s="9"/>
      <c r="M103" s="9"/>
      <c r="N103" s="6"/>
      <c r="O103" s="6"/>
      <c r="P103" s="6"/>
      <c r="Q103" s="6"/>
    </row>
    <row r="104" spans="1:17">
      <c r="A104" s="11" t="s">
        <v>478</v>
      </c>
      <c r="B104" s="11" t="s">
        <v>1316</v>
      </c>
      <c r="C104" s="11" t="s">
        <v>64</v>
      </c>
      <c r="D104" s="29" t="str">
        <f>VLOOKUP($C104,'AI Units'!$B$2:$C$271,2,FALSE)</f>
        <v>Concentration</v>
      </c>
      <c r="E104" s="11" t="s">
        <v>478</v>
      </c>
      <c r="F104" s="11">
        <v>39</v>
      </c>
      <c r="G104" s="11" t="s">
        <v>1162</v>
      </c>
      <c r="H104" s="11" t="s">
        <v>1317</v>
      </c>
      <c r="I104" s="11" t="s">
        <v>471</v>
      </c>
      <c r="J104" s="11" t="s">
        <v>1318</v>
      </c>
      <c r="K104" s="9"/>
      <c r="L104" s="9"/>
      <c r="M104" s="9"/>
      <c r="N104" s="6"/>
      <c r="O104" s="6"/>
      <c r="P104" s="6"/>
      <c r="Q104" s="6"/>
    </row>
    <row r="105" spans="1:17">
      <c r="A105" s="11" t="s">
        <v>479</v>
      </c>
      <c r="B105" s="11" t="s">
        <v>1319</v>
      </c>
      <c r="C105" s="11" t="s">
        <v>64</v>
      </c>
      <c r="D105" s="29" t="str">
        <f>VLOOKUP($C105,'AI Units'!$B$2:$C$271,2,FALSE)</f>
        <v>Concentration</v>
      </c>
      <c r="E105" s="11" t="s">
        <v>479</v>
      </c>
      <c r="F105" s="11">
        <v>34</v>
      </c>
      <c r="G105" s="11" t="s">
        <v>1162</v>
      </c>
      <c r="H105" s="11" t="s">
        <v>1320</v>
      </c>
      <c r="I105" s="11" t="s">
        <v>471</v>
      </c>
      <c r="J105" s="11" t="s">
        <v>1321</v>
      </c>
      <c r="K105" s="9"/>
      <c r="L105" s="9"/>
      <c r="M105" s="9"/>
      <c r="N105" s="6"/>
      <c r="O105" s="6"/>
      <c r="P105" s="6"/>
      <c r="Q105" s="6"/>
    </row>
    <row r="106" spans="1:17">
      <c r="A106" s="11" t="s">
        <v>480</v>
      </c>
      <c r="B106" s="11" t="s">
        <v>1322</v>
      </c>
      <c r="C106" s="11" t="s">
        <v>64</v>
      </c>
      <c r="D106" s="29" t="str">
        <f>VLOOKUP($C106,'AI Units'!$B$2:$C$271,2,FALSE)</f>
        <v>Concentration</v>
      </c>
      <c r="E106" s="11" t="s">
        <v>480</v>
      </c>
      <c r="F106" s="11">
        <v>46</v>
      </c>
      <c r="G106" s="11" t="s">
        <v>1162</v>
      </c>
      <c r="H106" s="11" t="s">
        <v>1322</v>
      </c>
      <c r="I106" s="11" t="s">
        <v>64</v>
      </c>
      <c r="J106" s="11" t="s">
        <v>1323</v>
      </c>
      <c r="K106" s="9"/>
      <c r="L106" s="9"/>
      <c r="M106" s="9"/>
      <c r="N106" s="6"/>
      <c r="O106" s="6"/>
      <c r="P106" s="6"/>
      <c r="Q106" s="6"/>
    </row>
    <row r="107" spans="1:17">
      <c r="A107" s="11" t="s">
        <v>481</v>
      </c>
      <c r="B107" s="11" t="s">
        <v>1324</v>
      </c>
      <c r="C107" s="11" t="s">
        <v>64</v>
      </c>
      <c r="D107" s="29" t="str">
        <f>VLOOKUP($C107,'AI Units'!$B$2:$C$271,2,FALSE)</f>
        <v>Concentration</v>
      </c>
      <c r="E107" s="11" t="s">
        <v>481</v>
      </c>
      <c r="F107" s="11">
        <v>171</v>
      </c>
      <c r="G107" s="11" t="s">
        <v>1162</v>
      </c>
      <c r="H107" s="11" t="s">
        <v>1324</v>
      </c>
      <c r="I107" s="11" t="s">
        <v>64</v>
      </c>
      <c r="J107" s="11" t="s">
        <v>1325</v>
      </c>
      <c r="K107" s="9"/>
      <c r="L107" s="9"/>
      <c r="M107" s="9"/>
      <c r="N107" s="6"/>
      <c r="O107" s="6"/>
      <c r="P107" s="6"/>
      <c r="Q107" s="6"/>
    </row>
    <row r="108" spans="1:17">
      <c r="A108" s="11" t="s">
        <v>482</v>
      </c>
      <c r="B108" s="11" t="s">
        <v>1326</v>
      </c>
      <c r="C108" s="11" t="s">
        <v>64</v>
      </c>
      <c r="D108" s="29" t="str">
        <f>VLOOKUP($C108,'AI Units'!$B$2:$C$271,2,FALSE)</f>
        <v>Concentration</v>
      </c>
      <c r="E108" s="11" t="s">
        <v>482</v>
      </c>
      <c r="F108" s="11">
        <v>15</v>
      </c>
      <c r="G108" s="11" t="s">
        <v>1162</v>
      </c>
      <c r="H108" s="11" t="s">
        <v>1326</v>
      </c>
      <c r="I108" s="11" t="s">
        <v>64</v>
      </c>
      <c r="J108" s="11" t="s">
        <v>1327</v>
      </c>
      <c r="K108" s="9"/>
      <c r="L108" s="9"/>
      <c r="M108" s="9"/>
      <c r="N108" s="6"/>
      <c r="O108" s="6"/>
      <c r="P108" s="6"/>
      <c r="Q108" s="6"/>
    </row>
    <row r="109" spans="1:17">
      <c r="A109" s="11" t="s">
        <v>483</v>
      </c>
      <c r="B109" s="11" t="s">
        <v>1328</v>
      </c>
      <c r="C109" s="11" t="s">
        <v>64</v>
      </c>
      <c r="D109" s="29" t="str">
        <f>VLOOKUP($C109,'AI Units'!$B$2:$C$271,2,FALSE)</f>
        <v>Concentration</v>
      </c>
      <c r="E109" s="11" t="s">
        <v>483</v>
      </c>
      <c r="F109" s="11">
        <v>27</v>
      </c>
      <c r="G109" s="11" t="s">
        <v>1162</v>
      </c>
      <c r="H109" s="11" t="s">
        <v>1329</v>
      </c>
      <c r="I109" s="11" t="s">
        <v>484</v>
      </c>
      <c r="J109" s="11" t="s">
        <v>1330</v>
      </c>
      <c r="K109" s="9"/>
      <c r="L109" s="9"/>
      <c r="M109" s="9"/>
      <c r="N109" s="6"/>
      <c r="O109" s="6"/>
      <c r="P109" s="6"/>
      <c r="Q109" s="6"/>
    </row>
    <row r="110" spans="1:17">
      <c r="A110" s="11" t="s">
        <v>485</v>
      </c>
      <c r="B110" s="11" t="s">
        <v>1331</v>
      </c>
      <c r="C110" s="11" t="s">
        <v>64</v>
      </c>
      <c r="D110" s="29" t="str">
        <f>VLOOKUP($C110,'AI Units'!$B$2:$C$271,2,FALSE)</f>
        <v>Concentration</v>
      </c>
      <c r="E110" s="11" t="s">
        <v>485</v>
      </c>
      <c r="F110" s="11">
        <v>4</v>
      </c>
      <c r="G110" s="11" t="s">
        <v>1162</v>
      </c>
      <c r="H110" s="11" t="s">
        <v>1331</v>
      </c>
      <c r="I110" s="11" t="s">
        <v>64</v>
      </c>
      <c r="J110" s="11" t="s">
        <v>1332</v>
      </c>
      <c r="K110" s="9"/>
      <c r="L110" s="9"/>
      <c r="M110" s="9"/>
      <c r="N110" s="6"/>
      <c r="O110" s="6"/>
      <c r="P110" s="6"/>
      <c r="Q110" s="6"/>
    </row>
    <row r="111" spans="1:17">
      <c r="A111" s="11" t="s">
        <v>486</v>
      </c>
      <c r="B111" s="11" t="s">
        <v>1333</v>
      </c>
      <c r="C111" s="11" t="s">
        <v>64</v>
      </c>
      <c r="D111" s="29" t="str">
        <f>VLOOKUP($C111,'AI Units'!$B$2:$C$271,2,FALSE)</f>
        <v>Concentration</v>
      </c>
      <c r="E111" s="11" t="s">
        <v>486</v>
      </c>
      <c r="F111" s="11">
        <v>2</v>
      </c>
      <c r="G111" s="11" t="s">
        <v>1162</v>
      </c>
      <c r="H111" s="11" t="s">
        <v>1333</v>
      </c>
      <c r="I111" s="11" t="s">
        <v>64</v>
      </c>
      <c r="J111" s="11" t="s">
        <v>1334</v>
      </c>
      <c r="K111" s="9"/>
      <c r="L111" s="9"/>
      <c r="M111" s="9"/>
      <c r="N111" s="6"/>
      <c r="O111" s="6"/>
      <c r="P111" s="6"/>
      <c r="Q111" s="6"/>
    </row>
    <row r="112" spans="1:17">
      <c r="A112" s="11" t="s">
        <v>487</v>
      </c>
      <c r="B112" s="11" t="s">
        <v>1335</v>
      </c>
      <c r="C112" s="11" t="s">
        <v>64</v>
      </c>
      <c r="D112" s="29" t="str">
        <f>VLOOKUP($C112,'AI Units'!$B$2:$C$271,2,FALSE)</f>
        <v>Concentration</v>
      </c>
      <c r="E112" s="11" t="s">
        <v>487</v>
      </c>
      <c r="F112" s="11">
        <v>2</v>
      </c>
      <c r="G112" s="11" t="s">
        <v>1162</v>
      </c>
      <c r="H112" s="11" t="s">
        <v>1335</v>
      </c>
      <c r="I112" s="11" t="s">
        <v>64</v>
      </c>
      <c r="J112" s="11" t="s">
        <v>1336</v>
      </c>
      <c r="K112" s="9"/>
      <c r="L112" s="9"/>
      <c r="M112" s="9"/>
      <c r="N112" s="6"/>
      <c r="O112" s="6"/>
      <c r="P112" s="6"/>
      <c r="Q112" s="6"/>
    </row>
    <row r="113" spans="1:17">
      <c r="A113" s="11" t="s">
        <v>488</v>
      </c>
      <c r="B113" s="11" t="s">
        <v>1984</v>
      </c>
      <c r="C113" s="11" t="s">
        <v>64</v>
      </c>
      <c r="D113" s="29" t="str">
        <f>VLOOKUP($C113,'AI Units'!$B$2:$C$271,2,FALSE)</f>
        <v>Concentration</v>
      </c>
      <c r="E113" s="11" t="s">
        <v>488</v>
      </c>
      <c r="F113" s="11">
        <v>1</v>
      </c>
      <c r="G113" s="11" t="s">
        <v>1162</v>
      </c>
      <c r="H113" s="11" t="s">
        <v>1337</v>
      </c>
      <c r="I113" s="11" t="s">
        <v>457</v>
      </c>
      <c r="J113" s="11" t="s">
        <v>1338</v>
      </c>
      <c r="K113" s="9"/>
      <c r="L113" s="9"/>
      <c r="M113" s="9"/>
      <c r="N113" s="6"/>
      <c r="O113" s="6"/>
      <c r="P113" s="6"/>
      <c r="Q113" s="6"/>
    </row>
    <row r="114" spans="1:17">
      <c r="A114" s="11" t="s">
        <v>489</v>
      </c>
      <c r="B114" s="11" t="s">
        <v>1339</v>
      </c>
      <c r="C114" s="11" t="s">
        <v>64</v>
      </c>
      <c r="D114" s="29" t="str">
        <f>VLOOKUP($C114,'AI Units'!$B$2:$C$271,2,FALSE)</f>
        <v>Concentration</v>
      </c>
      <c r="E114" s="11" t="s">
        <v>489</v>
      </c>
      <c r="F114" s="11">
        <v>39</v>
      </c>
      <c r="G114" s="11" t="s">
        <v>1162</v>
      </c>
      <c r="H114" s="11" t="s">
        <v>1339</v>
      </c>
      <c r="I114" s="11" t="s">
        <v>64</v>
      </c>
      <c r="J114" s="11" t="s">
        <v>1340</v>
      </c>
      <c r="K114" s="9"/>
      <c r="L114" s="9"/>
      <c r="M114" s="9"/>
      <c r="N114" s="6"/>
      <c r="O114" s="6"/>
      <c r="P114" s="6"/>
      <c r="Q114" s="6"/>
    </row>
    <row r="115" spans="1:17">
      <c r="A115" s="11" t="s">
        <v>490</v>
      </c>
      <c r="B115" s="11" t="s">
        <v>1341</v>
      </c>
      <c r="C115" s="11" t="s">
        <v>64</v>
      </c>
      <c r="D115" s="29" t="str">
        <f>VLOOKUP($C115,'AI Units'!$B$2:$C$271,2,FALSE)</f>
        <v>Concentration</v>
      </c>
      <c r="E115" s="11" t="s">
        <v>490</v>
      </c>
      <c r="F115" s="11">
        <v>22</v>
      </c>
      <c r="G115" s="11" t="s">
        <v>1162</v>
      </c>
      <c r="H115" s="11" t="s">
        <v>1341</v>
      </c>
      <c r="I115" s="11" t="s">
        <v>64</v>
      </c>
      <c r="J115" s="11" t="s">
        <v>1342</v>
      </c>
      <c r="K115" s="9"/>
      <c r="L115" s="9"/>
      <c r="M115" s="9"/>
      <c r="N115" s="6"/>
      <c r="O115" s="6"/>
      <c r="P115" s="6"/>
      <c r="Q115" s="6"/>
    </row>
    <row r="116" spans="1:17">
      <c r="A116" s="11" t="s">
        <v>491</v>
      </c>
      <c r="B116" s="11" t="s">
        <v>1343</v>
      </c>
      <c r="C116" s="11" t="s">
        <v>64</v>
      </c>
      <c r="D116" s="29" t="str">
        <f>VLOOKUP($C116,'AI Units'!$B$2:$C$271,2,FALSE)</f>
        <v>Concentration</v>
      </c>
      <c r="E116" s="11" t="s">
        <v>491</v>
      </c>
      <c r="F116" s="11">
        <v>47</v>
      </c>
      <c r="G116" s="11" t="s">
        <v>1162</v>
      </c>
      <c r="H116" s="11" t="s">
        <v>1343</v>
      </c>
      <c r="I116" s="11" t="s">
        <v>64</v>
      </c>
      <c r="J116" s="11" t="s">
        <v>1344</v>
      </c>
      <c r="K116" s="9"/>
      <c r="L116" s="9"/>
      <c r="M116" s="9"/>
      <c r="N116" s="6"/>
      <c r="O116" s="6"/>
      <c r="P116" s="6"/>
      <c r="Q116" s="6"/>
    </row>
    <row r="117" spans="1:17">
      <c r="A117" s="11" t="s">
        <v>492</v>
      </c>
      <c r="B117" s="11" t="s">
        <v>493</v>
      </c>
      <c r="C117" s="11" t="s">
        <v>40</v>
      </c>
      <c r="D117" s="29" t="str">
        <f>VLOOKUP($C117,'AI Units'!$B$2:$C$271,2,FALSE)</f>
        <v>None</v>
      </c>
      <c r="E117" s="11" t="s">
        <v>492</v>
      </c>
      <c r="F117" s="11">
        <v>13</v>
      </c>
      <c r="G117" s="11" t="s">
        <v>1162</v>
      </c>
      <c r="H117" s="11" t="s">
        <v>493</v>
      </c>
      <c r="I117" s="11" t="s">
        <v>40</v>
      </c>
      <c r="J117" s="11" t="s">
        <v>1345</v>
      </c>
      <c r="K117" s="9"/>
      <c r="L117" s="9"/>
      <c r="M117" s="9"/>
      <c r="N117" s="6"/>
      <c r="O117" s="6"/>
      <c r="P117" s="6"/>
      <c r="Q117" s="6"/>
    </row>
    <row r="118" spans="1:17">
      <c r="A118" s="11" t="s">
        <v>494</v>
      </c>
      <c r="B118" s="11" t="s">
        <v>1346</v>
      </c>
      <c r="C118" s="11" t="s">
        <v>64</v>
      </c>
      <c r="D118" s="29" t="str">
        <f>VLOOKUP($C118,'AI Units'!$B$2:$C$271,2,FALSE)</f>
        <v>Concentration</v>
      </c>
      <c r="E118" s="11" t="s">
        <v>494</v>
      </c>
      <c r="F118" s="11">
        <v>20</v>
      </c>
      <c r="G118" s="11" t="s">
        <v>1162</v>
      </c>
      <c r="H118" s="11" t="s">
        <v>1346</v>
      </c>
      <c r="I118" s="11" t="s">
        <v>64</v>
      </c>
      <c r="J118" s="11" t="s">
        <v>1347</v>
      </c>
      <c r="K118" s="9"/>
      <c r="L118" s="9"/>
      <c r="M118" s="9"/>
      <c r="N118" s="6"/>
      <c r="O118" s="6"/>
      <c r="P118" s="6"/>
      <c r="Q118" s="6"/>
    </row>
    <row r="119" spans="1:17">
      <c r="A119" s="11" t="s">
        <v>495</v>
      </c>
      <c r="B119" s="11" t="s">
        <v>1348</v>
      </c>
      <c r="C119" s="11" t="s">
        <v>64</v>
      </c>
      <c r="D119" s="29" t="str">
        <f>VLOOKUP($C119,'AI Units'!$B$2:$C$271,2,FALSE)</f>
        <v>Concentration</v>
      </c>
      <c r="E119" s="11" t="s">
        <v>495</v>
      </c>
      <c r="F119" s="11">
        <v>272</v>
      </c>
      <c r="G119" s="11" t="s">
        <v>1162</v>
      </c>
      <c r="H119" s="11" t="s">
        <v>1348</v>
      </c>
      <c r="I119" s="11" t="s">
        <v>64</v>
      </c>
      <c r="J119" s="11" t="s">
        <v>1349</v>
      </c>
      <c r="K119" s="9"/>
      <c r="L119" s="9"/>
      <c r="M119" s="9"/>
      <c r="N119" s="6"/>
      <c r="O119" s="6"/>
      <c r="P119" s="6"/>
      <c r="Q119" s="6"/>
    </row>
    <row r="120" spans="1:17">
      <c r="A120" s="11" t="s">
        <v>496</v>
      </c>
      <c r="B120" s="11" t="s">
        <v>1350</v>
      </c>
      <c r="C120" s="11" t="s">
        <v>64</v>
      </c>
      <c r="D120" s="29" t="str">
        <f>VLOOKUP($C120,'AI Units'!$B$2:$C$271,2,FALSE)</f>
        <v>Concentration</v>
      </c>
      <c r="E120" s="11" t="s">
        <v>496</v>
      </c>
      <c r="F120" s="11">
        <v>53</v>
      </c>
      <c r="G120" s="11" t="s">
        <v>1162</v>
      </c>
      <c r="H120" s="11" t="s">
        <v>1350</v>
      </c>
      <c r="I120" s="11" t="s">
        <v>64</v>
      </c>
      <c r="J120" s="11" t="s">
        <v>1351</v>
      </c>
      <c r="K120" s="9"/>
      <c r="L120" s="9"/>
      <c r="M120" s="9"/>
      <c r="N120" s="6"/>
      <c r="O120" s="6"/>
      <c r="P120" s="6"/>
      <c r="Q120" s="6"/>
    </row>
    <row r="121" spans="1:17">
      <c r="A121" s="11" t="s">
        <v>497</v>
      </c>
      <c r="B121" s="11" t="s">
        <v>1352</v>
      </c>
      <c r="C121" s="11" t="s">
        <v>64</v>
      </c>
      <c r="D121" s="29" t="str">
        <f>VLOOKUP($C121,'AI Units'!$B$2:$C$271,2,FALSE)</f>
        <v>Concentration</v>
      </c>
      <c r="E121" s="11" t="s">
        <v>497</v>
      </c>
      <c r="F121" s="11">
        <v>12</v>
      </c>
      <c r="G121" s="11" t="s">
        <v>1162</v>
      </c>
      <c r="H121" s="11" t="s">
        <v>1352</v>
      </c>
      <c r="I121" s="11" t="s">
        <v>64</v>
      </c>
      <c r="J121" s="11" t="s">
        <v>1353</v>
      </c>
      <c r="K121" s="9"/>
      <c r="L121" s="9"/>
      <c r="M121" s="9"/>
      <c r="N121" s="6"/>
      <c r="O121" s="6"/>
      <c r="P121" s="6"/>
      <c r="Q121" s="6"/>
    </row>
    <row r="122" spans="1:17">
      <c r="A122" s="11" t="s">
        <v>498</v>
      </c>
      <c r="B122" s="11" t="s">
        <v>1354</v>
      </c>
      <c r="C122" s="11" t="s">
        <v>64</v>
      </c>
      <c r="D122" s="29" t="str">
        <f>VLOOKUP($C122,'AI Units'!$B$2:$C$271,2,FALSE)</f>
        <v>Concentration</v>
      </c>
      <c r="E122" s="11" t="s">
        <v>498</v>
      </c>
      <c r="F122" s="11">
        <v>13</v>
      </c>
      <c r="G122" s="11" t="s">
        <v>1162</v>
      </c>
      <c r="H122" s="11" t="s">
        <v>1354</v>
      </c>
      <c r="I122" s="11" t="s">
        <v>64</v>
      </c>
      <c r="J122" s="11" t="s">
        <v>1355</v>
      </c>
      <c r="K122" s="9"/>
      <c r="L122" s="9"/>
      <c r="M122" s="9"/>
      <c r="N122" s="6"/>
      <c r="O122" s="6"/>
      <c r="P122" s="6"/>
      <c r="Q122" s="6"/>
    </row>
    <row r="123" spans="1:17">
      <c r="A123" s="11" t="s">
        <v>499</v>
      </c>
      <c r="B123" s="11" t="s">
        <v>1356</v>
      </c>
      <c r="C123" s="11" t="s">
        <v>62</v>
      </c>
      <c r="D123" s="29" t="str">
        <f>VLOOKUP($C123,'AI Units'!$B$2:$C$271,2,FALSE)</f>
        <v>Concentration</v>
      </c>
      <c r="E123" s="11" t="s">
        <v>499</v>
      </c>
      <c r="F123" s="11">
        <v>1</v>
      </c>
      <c r="G123" s="11" t="s">
        <v>1162</v>
      </c>
      <c r="H123" s="11" t="s">
        <v>1356</v>
      </c>
      <c r="I123" s="11" t="s">
        <v>500</v>
      </c>
      <c r="J123" s="11" t="s">
        <v>1357</v>
      </c>
      <c r="K123" s="9"/>
      <c r="L123" s="9"/>
      <c r="M123" s="9"/>
      <c r="N123" s="6"/>
      <c r="O123" s="6"/>
      <c r="P123" s="6"/>
      <c r="Q123" s="6"/>
    </row>
    <row r="124" spans="1:17">
      <c r="A124" s="11" t="s">
        <v>501</v>
      </c>
      <c r="B124" s="11" t="s">
        <v>1358</v>
      </c>
      <c r="C124" s="11" t="s">
        <v>62</v>
      </c>
      <c r="D124" s="29" t="str">
        <f>VLOOKUP($C124,'AI Units'!$B$2:$C$271,2,FALSE)</f>
        <v>Concentration</v>
      </c>
      <c r="E124" s="11" t="s">
        <v>501</v>
      </c>
      <c r="F124" s="11">
        <v>1</v>
      </c>
      <c r="G124" s="11" t="s">
        <v>1162</v>
      </c>
      <c r="H124" s="11" t="s">
        <v>1358</v>
      </c>
      <c r="I124" s="11" t="s">
        <v>500</v>
      </c>
      <c r="J124" s="11" t="s">
        <v>1359</v>
      </c>
      <c r="K124" s="9"/>
      <c r="L124" s="9"/>
      <c r="M124" s="9"/>
      <c r="N124" s="6"/>
      <c r="O124" s="6"/>
      <c r="P124" s="6"/>
      <c r="Q124" s="6"/>
    </row>
    <row r="125" spans="1:17">
      <c r="A125" s="11" t="s">
        <v>502</v>
      </c>
      <c r="B125" s="11" t="s">
        <v>1360</v>
      </c>
      <c r="C125" s="11" t="s">
        <v>62</v>
      </c>
      <c r="D125" s="29" t="str">
        <f>VLOOKUP($C125,'AI Units'!$B$2:$C$271,2,FALSE)</f>
        <v>Concentration</v>
      </c>
      <c r="E125" s="11" t="s">
        <v>502</v>
      </c>
      <c r="F125" s="11">
        <v>2</v>
      </c>
      <c r="G125" s="11" t="s">
        <v>1162</v>
      </c>
      <c r="H125" s="11" t="s">
        <v>1360</v>
      </c>
      <c r="I125" s="11" t="s">
        <v>500</v>
      </c>
      <c r="J125" s="11" t="s">
        <v>1361</v>
      </c>
      <c r="K125" s="9"/>
      <c r="L125" s="9"/>
      <c r="M125" s="9"/>
      <c r="N125" s="6"/>
      <c r="O125" s="6"/>
      <c r="P125" s="6"/>
      <c r="Q125" s="6"/>
    </row>
    <row r="126" spans="1:17">
      <c r="A126" s="11" t="s">
        <v>503</v>
      </c>
      <c r="B126" s="11" t="s">
        <v>1362</v>
      </c>
      <c r="C126" s="11" t="s">
        <v>62</v>
      </c>
      <c r="D126" s="29" t="str">
        <f>VLOOKUP($C126,'AI Units'!$B$2:$C$271,2,FALSE)</f>
        <v>Concentration</v>
      </c>
      <c r="E126" s="11" t="s">
        <v>503</v>
      </c>
      <c r="F126" s="11">
        <v>3</v>
      </c>
      <c r="G126" s="11" t="s">
        <v>1162</v>
      </c>
      <c r="H126" s="11" t="s">
        <v>1362</v>
      </c>
      <c r="I126" s="11" t="s">
        <v>500</v>
      </c>
      <c r="J126" s="11" t="s">
        <v>1363</v>
      </c>
      <c r="K126" s="9"/>
      <c r="L126" s="9"/>
      <c r="M126" s="9"/>
      <c r="N126" s="6"/>
      <c r="O126" s="6"/>
      <c r="P126" s="6"/>
      <c r="Q126" s="6"/>
    </row>
    <row r="127" spans="1:17">
      <c r="A127" s="11" t="s">
        <v>504</v>
      </c>
      <c r="B127" s="11" t="s">
        <v>1364</v>
      </c>
      <c r="C127" s="47" t="s">
        <v>62</v>
      </c>
      <c r="D127" s="29" t="str">
        <f>VLOOKUP($C127,'AI Units'!$B$2:$C$271,2,FALSE)</f>
        <v>Concentration</v>
      </c>
      <c r="E127" s="11" t="s">
        <v>504</v>
      </c>
      <c r="F127" s="11">
        <v>1</v>
      </c>
      <c r="G127" s="11" t="s">
        <v>1162</v>
      </c>
      <c r="H127" s="11" t="s">
        <v>1364</v>
      </c>
      <c r="I127" s="11" t="s">
        <v>500</v>
      </c>
      <c r="J127" s="11" t="s">
        <v>1365</v>
      </c>
      <c r="K127" s="9"/>
      <c r="L127" s="9"/>
      <c r="M127" s="9"/>
      <c r="N127" s="6"/>
      <c r="O127" s="6"/>
      <c r="P127" s="6"/>
      <c r="Q127" s="6"/>
    </row>
    <row r="128" spans="1:17">
      <c r="A128" s="11" t="s">
        <v>505</v>
      </c>
      <c r="B128" s="11" t="s">
        <v>1366</v>
      </c>
      <c r="C128" s="11" t="s">
        <v>62</v>
      </c>
      <c r="D128" s="29" t="str">
        <f>VLOOKUP($C128,'AI Units'!$B$2:$C$271,2,FALSE)</f>
        <v>Concentration</v>
      </c>
      <c r="E128" s="11" t="s">
        <v>505</v>
      </c>
      <c r="F128" s="11">
        <v>8</v>
      </c>
      <c r="G128" s="11" t="s">
        <v>1162</v>
      </c>
      <c r="H128" s="11" t="s">
        <v>1366</v>
      </c>
      <c r="I128" s="11" t="s">
        <v>500</v>
      </c>
      <c r="J128" s="11" t="s">
        <v>1367</v>
      </c>
      <c r="K128" s="9"/>
      <c r="L128" s="9"/>
      <c r="M128" s="9"/>
      <c r="N128" s="6"/>
      <c r="O128" s="6"/>
      <c r="P128" s="6"/>
      <c r="Q128" s="6"/>
    </row>
    <row r="129" spans="1:17">
      <c r="A129" s="11" t="s">
        <v>506</v>
      </c>
      <c r="B129" s="11" t="s">
        <v>1368</v>
      </c>
      <c r="C129" s="11" t="s">
        <v>62</v>
      </c>
      <c r="D129" s="29" t="str">
        <f>VLOOKUP($C129,'AI Units'!$B$2:$C$271,2,FALSE)</f>
        <v>Concentration</v>
      </c>
      <c r="E129" s="11" t="s">
        <v>506</v>
      </c>
      <c r="F129" s="11">
        <v>1</v>
      </c>
      <c r="G129" s="11" t="s">
        <v>1162</v>
      </c>
      <c r="H129" s="11" t="s">
        <v>1368</v>
      </c>
      <c r="I129" s="11" t="s">
        <v>500</v>
      </c>
      <c r="J129" s="11" t="s">
        <v>1369</v>
      </c>
      <c r="K129" s="9"/>
      <c r="L129" s="9"/>
      <c r="M129" s="9"/>
      <c r="N129" s="6"/>
      <c r="O129" s="6"/>
      <c r="P129" s="6"/>
      <c r="Q129" s="6"/>
    </row>
    <row r="130" spans="1:17">
      <c r="A130" s="11" t="s">
        <v>507</v>
      </c>
      <c r="B130" s="11" t="s">
        <v>1370</v>
      </c>
      <c r="C130" s="11" t="s">
        <v>62</v>
      </c>
      <c r="D130" s="29" t="str">
        <f>VLOOKUP($C130,'AI Units'!$B$2:$C$271,2,FALSE)</f>
        <v>Concentration</v>
      </c>
      <c r="E130" s="11" t="s">
        <v>507</v>
      </c>
      <c r="F130" s="11">
        <v>1</v>
      </c>
      <c r="G130" s="11" t="s">
        <v>1162</v>
      </c>
      <c r="H130" s="11" t="s">
        <v>1370</v>
      </c>
      <c r="I130" s="11" t="s">
        <v>500</v>
      </c>
      <c r="J130" s="11" t="s">
        <v>1371</v>
      </c>
      <c r="K130" s="9"/>
      <c r="L130" s="9"/>
      <c r="M130" s="9"/>
      <c r="N130" s="6"/>
      <c r="O130" s="6"/>
      <c r="P130" s="6"/>
      <c r="Q130" s="6"/>
    </row>
    <row r="131" spans="1:17">
      <c r="A131" s="11" t="s">
        <v>508</v>
      </c>
      <c r="B131" s="11" t="s">
        <v>1372</v>
      </c>
      <c r="C131" s="11" t="s">
        <v>62</v>
      </c>
      <c r="D131" s="29" t="str">
        <f>VLOOKUP($C131,'AI Units'!$B$2:$C$271,2,FALSE)</f>
        <v>Concentration</v>
      </c>
      <c r="E131" s="11" t="s">
        <v>508</v>
      </c>
      <c r="F131" s="11">
        <v>1</v>
      </c>
      <c r="G131" s="11" t="s">
        <v>1162</v>
      </c>
      <c r="H131" s="11" t="s">
        <v>1372</v>
      </c>
      <c r="I131" s="11" t="s">
        <v>500</v>
      </c>
      <c r="J131" s="11" t="s">
        <v>1373</v>
      </c>
      <c r="K131" s="9"/>
      <c r="L131" s="9"/>
      <c r="M131" s="9"/>
      <c r="N131" s="6"/>
      <c r="O131" s="6"/>
      <c r="P131" s="6"/>
      <c r="Q131" s="6"/>
    </row>
    <row r="132" spans="1:17">
      <c r="A132" s="11" t="s">
        <v>509</v>
      </c>
      <c r="B132" s="11" t="s">
        <v>1374</v>
      </c>
      <c r="C132" s="11" t="s">
        <v>62</v>
      </c>
      <c r="D132" s="29" t="str">
        <f>VLOOKUP($C132,'AI Units'!$B$2:$C$271,2,FALSE)</f>
        <v>Concentration</v>
      </c>
      <c r="E132" s="11" t="s">
        <v>509</v>
      </c>
      <c r="F132" s="11">
        <v>1</v>
      </c>
      <c r="G132" s="11" t="s">
        <v>1162</v>
      </c>
      <c r="H132" s="11" t="s">
        <v>1374</v>
      </c>
      <c r="I132" s="11" t="s">
        <v>500</v>
      </c>
      <c r="J132" s="11" t="s">
        <v>1375</v>
      </c>
      <c r="K132" s="9"/>
      <c r="L132" s="9"/>
      <c r="M132" s="9"/>
      <c r="N132" s="6"/>
      <c r="O132" s="6"/>
      <c r="P132" s="6"/>
      <c r="Q132" s="6"/>
    </row>
    <row r="133" spans="1:17">
      <c r="A133" s="11" t="s">
        <v>510</v>
      </c>
      <c r="B133" s="11" t="s">
        <v>1376</v>
      </c>
      <c r="C133" s="11" t="s">
        <v>62</v>
      </c>
      <c r="D133" s="29" t="str">
        <f>VLOOKUP($C133,'AI Units'!$B$2:$C$271,2,FALSE)</f>
        <v>Concentration</v>
      </c>
      <c r="E133" s="11" t="s">
        <v>510</v>
      </c>
      <c r="F133" s="11">
        <v>2</v>
      </c>
      <c r="G133" s="11" t="s">
        <v>1162</v>
      </c>
      <c r="H133" s="11" t="s">
        <v>1376</v>
      </c>
      <c r="I133" s="11" t="s">
        <v>500</v>
      </c>
      <c r="J133" s="11" t="s">
        <v>1377</v>
      </c>
      <c r="K133" s="9"/>
      <c r="L133" s="9"/>
      <c r="M133" s="9"/>
      <c r="N133" s="6"/>
      <c r="O133" s="6"/>
      <c r="P133" s="6"/>
      <c r="Q133" s="6"/>
    </row>
    <row r="134" spans="1:17">
      <c r="A134" s="11" t="s">
        <v>511</v>
      </c>
      <c r="B134" s="11" t="s">
        <v>1378</v>
      </c>
      <c r="C134" s="11" t="s">
        <v>512</v>
      </c>
      <c r="D134" s="29" t="str">
        <f>VLOOKUP($C134,'AI Units'!$B$2:$C$271,2,FALSE)</f>
        <v>Code</v>
      </c>
      <c r="E134" s="11" t="s">
        <v>511</v>
      </c>
      <c r="F134" s="11">
        <v>2</v>
      </c>
      <c r="G134" s="11" t="s">
        <v>1162</v>
      </c>
      <c r="H134" s="11" t="s">
        <v>1378</v>
      </c>
      <c r="I134" s="11" t="s">
        <v>512</v>
      </c>
      <c r="J134" s="11" t="s">
        <v>1379</v>
      </c>
      <c r="K134" s="9"/>
      <c r="L134" s="9"/>
      <c r="M134" s="9"/>
      <c r="N134" s="6"/>
      <c r="O134" s="6"/>
      <c r="P134" s="6"/>
      <c r="Q134" s="6"/>
    </row>
    <row r="135" spans="1:17">
      <c r="A135" s="11" t="s">
        <v>513</v>
      </c>
      <c r="B135" s="11" t="s">
        <v>1380</v>
      </c>
      <c r="C135" s="11" t="s">
        <v>512</v>
      </c>
      <c r="D135" s="29" t="str">
        <f>VLOOKUP($C135,'AI Units'!$B$2:$C$271,2,FALSE)</f>
        <v>Code</v>
      </c>
      <c r="E135" s="11" t="s">
        <v>513</v>
      </c>
      <c r="F135" s="11">
        <v>0</v>
      </c>
      <c r="G135" s="11" t="s">
        <v>1162</v>
      </c>
      <c r="H135" s="11" t="s">
        <v>1380</v>
      </c>
      <c r="I135" s="11" t="s">
        <v>512</v>
      </c>
      <c r="J135" s="11" t="s">
        <v>1381</v>
      </c>
      <c r="K135" s="9"/>
      <c r="L135" s="9"/>
      <c r="M135" s="9"/>
      <c r="N135" s="6"/>
      <c r="O135" s="6"/>
      <c r="P135" s="6"/>
      <c r="Q135" s="6"/>
    </row>
    <row r="136" spans="1:17">
      <c r="A136" s="11" t="s">
        <v>514</v>
      </c>
      <c r="B136" s="11" t="s">
        <v>1382</v>
      </c>
      <c r="C136" s="11" t="s">
        <v>512</v>
      </c>
      <c r="D136" s="29" t="str">
        <f>VLOOKUP($C136,'AI Units'!$B$2:$C$271,2,FALSE)</f>
        <v>Code</v>
      </c>
      <c r="E136" s="11" t="s">
        <v>514</v>
      </c>
      <c r="F136" s="11">
        <v>11</v>
      </c>
      <c r="G136" s="11" t="s">
        <v>1162</v>
      </c>
      <c r="H136" s="11" t="s">
        <v>1382</v>
      </c>
      <c r="I136" s="11" t="s">
        <v>512</v>
      </c>
      <c r="J136" s="11" t="s">
        <v>1383</v>
      </c>
      <c r="K136" s="9"/>
      <c r="L136" s="9"/>
      <c r="M136" s="9"/>
      <c r="N136" s="6"/>
      <c r="O136" s="6"/>
      <c r="P136" s="6"/>
      <c r="Q136" s="6"/>
    </row>
    <row r="137" spans="1:17">
      <c r="A137" s="11" t="s">
        <v>515</v>
      </c>
      <c r="B137" s="11" t="s">
        <v>1384</v>
      </c>
      <c r="C137" s="11" t="s">
        <v>1972</v>
      </c>
      <c r="D137" s="29" t="str">
        <f>VLOOKUP($C137,'AI Units'!$B$2:$C$271,2,FALSE)</f>
        <v>Mass Flow</v>
      </c>
      <c r="E137" s="11" t="s">
        <v>515</v>
      </c>
      <c r="F137" s="11">
        <v>2</v>
      </c>
      <c r="G137" s="11" t="s">
        <v>1162</v>
      </c>
      <c r="H137" s="11" t="s">
        <v>1384</v>
      </c>
      <c r="I137" s="11" t="s">
        <v>516</v>
      </c>
      <c r="J137" s="11" t="s">
        <v>1385</v>
      </c>
      <c r="K137" s="9"/>
      <c r="L137" s="9"/>
      <c r="M137" s="9"/>
      <c r="N137" s="6"/>
      <c r="O137" s="6"/>
      <c r="P137" s="6"/>
      <c r="Q137" s="6"/>
    </row>
    <row r="138" spans="1:17">
      <c r="A138" s="11" t="s">
        <v>517</v>
      </c>
      <c r="B138" s="11" t="s">
        <v>1386</v>
      </c>
      <c r="C138" s="22" t="s">
        <v>62</v>
      </c>
      <c r="D138" s="29" t="str">
        <f>VLOOKUP($C138,'AI Units'!$B$2:$C$271,2,FALSE)</f>
        <v>Concentration</v>
      </c>
      <c r="E138" s="11" t="s">
        <v>517</v>
      </c>
      <c r="F138" s="11">
        <v>2</v>
      </c>
      <c r="G138" s="11" t="s">
        <v>1162</v>
      </c>
      <c r="H138" s="11" t="s">
        <v>1386</v>
      </c>
      <c r="I138" s="11" t="s">
        <v>500</v>
      </c>
      <c r="J138" s="11" t="s">
        <v>1387</v>
      </c>
      <c r="K138" s="9"/>
      <c r="L138" s="9"/>
      <c r="M138" s="9"/>
      <c r="N138" s="6"/>
      <c r="O138" s="6"/>
      <c r="P138" s="6"/>
      <c r="Q138" s="6"/>
    </row>
    <row r="139" spans="1:17">
      <c r="A139" s="11" t="s">
        <v>518</v>
      </c>
      <c r="B139" s="11" t="s">
        <v>1388</v>
      </c>
      <c r="C139" s="49" t="s">
        <v>519</v>
      </c>
      <c r="D139" s="49" t="str">
        <f>VLOOKUP($C139,'AI Units'!$B$2:$C$271,2,FALSE)</f>
        <v>Radionuclide Concentration</v>
      </c>
      <c r="E139" s="11" t="s">
        <v>518</v>
      </c>
      <c r="F139" s="11">
        <v>0</v>
      </c>
      <c r="G139" s="11" t="s">
        <v>1162</v>
      </c>
      <c r="H139" s="11" t="s">
        <v>1388</v>
      </c>
      <c r="I139" s="11" t="s">
        <v>519</v>
      </c>
      <c r="J139" s="11" t="s">
        <v>1389</v>
      </c>
      <c r="K139" s="9"/>
      <c r="L139" s="9"/>
      <c r="M139" s="9"/>
      <c r="N139" s="6"/>
      <c r="O139" s="6"/>
      <c r="P139" s="6"/>
      <c r="Q139" s="6"/>
    </row>
    <row r="140" spans="1:17">
      <c r="A140" s="11" t="s">
        <v>520</v>
      </c>
      <c r="B140" s="11" t="s">
        <v>1390</v>
      </c>
      <c r="C140" s="49" t="s">
        <v>519</v>
      </c>
      <c r="D140" s="49" t="str">
        <f>VLOOKUP($C140,'AI Units'!$B$2:$C$271,2,FALSE)</f>
        <v>Radionuclide Concentration</v>
      </c>
      <c r="E140" s="11" t="s">
        <v>520</v>
      </c>
      <c r="F140" s="11">
        <v>0</v>
      </c>
      <c r="G140" s="11" t="s">
        <v>1162</v>
      </c>
      <c r="H140" s="11" t="s">
        <v>1390</v>
      </c>
      <c r="I140" s="11" t="s">
        <v>519</v>
      </c>
      <c r="J140" s="11" t="s">
        <v>1391</v>
      </c>
      <c r="K140" s="9"/>
      <c r="L140" s="9"/>
      <c r="M140" s="9"/>
      <c r="N140" s="6"/>
      <c r="O140" s="6"/>
      <c r="P140" s="6"/>
      <c r="Q140" s="6"/>
    </row>
    <row r="141" spans="1:17">
      <c r="A141" s="11" t="s">
        <v>521</v>
      </c>
      <c r="B141" s="11" t="s">
        <v>1392</v>
      </c>
      <c r="C141" s="49" t="s">
        <v>519</v>
      </c>
      <c r="D141" s="49" t="str">
        <f>VLOOKUP($C141,'AI Units'!$B$2:$C$271,2,FALSE)</f>
        <v>Radionuclide Concentration</v>
      </c>
      <c r="E141" s="11" t="s">
        <v>521</v>
      </c>
      <c r="F141" s="11">
        <v>0</v>
      </c>
      <c r="G141" s="11" t="s">
        <v>1162</v>
      </c>
      <c r="H141" s="11" t="s">
        <v>1392</v>
      </c>
      <c r="I141" s="11" t="s">
        <v>519</v>
      </c>
      <c r="J141" s="11" t="s">
        <v>1393</v>
      </c>
      <c r="K141" s="9"/>
      <c r="L141" s="9"/>
      <c r="M141" s="9"/>
      <c r="N141" s="6"/>
      <c r="O141" s="6"/>
      <c r="P141" s="6"/>
      <c r="Q141" s="6"/>
    </row>
    <row r="142" spans="1:17">
      <c r="A142" s="11" t="s">
        <v>522</v>
      </c>
      <c r="B142" s="11" t="s">
        <v>1394</v>
      </c>
      <c r="C142" s="49" t="s">
        <v>519</v>
      </c>
      <c r="D142" s="49" t="str">
        <f>VLOOKUP($C142,'AI Units'!$B$2:$C$271,2,FALSE)</f>
        <v>Radionuclide Concentration</v>
      </c>
      <c r="E142" s="11" t="s">
        <v>522</v>
      </c>
      <c r="F142" s="11">
        <v>0</v>
      </c>
      <c r="G142" s="11" t="s">
        <v>1162</v>
      </c>
      <c r="H142" s="11" t="s">
        <v>1394</v>
      </c>
      <c r="I142" s="11" t="s">
        <v>519</v>
      </c>
      <c r="J142" s="11" t="s">
        <v>1395</v>
      </c>
      <c r="K142" s="9"/>
      <c r="L142" s="9"/>
      <c r="M142" s="9"/>
      <c r="N142" s="6"/>
      <c r="O142" s="6"/>
      <c r="P142" s="6"/>
      <c r="Q142" s="6"/>
    </row>
    <row r="143" spans="1:17">
      <c r="A143" s="11" t="s">
        <v>523</v>
      </c>
      <c r="B143" s="11" t="s">
        <v>524</v>
      </c>
      <c r="C143" s="11" t="s">
        <v>53</v>
      </c>
      <c r="D143" s="29" t="str">
        <f>VLOOKUP($C143,'AI Units'!$B$2:$C$271,2,FALSE)</f>
        <v>Length</v>
      </c>
      <c r="E143" s="11" t="s">
        <v>523</v>
      </c>
      <c r="F143" s="11">
        <v>21</v>
      </c>
      <c r="G143" s="11" t="s">
        <v>1162</v>
      </c>
      <c r="H143" s="11" t="s">
        <v>524</v>
      </c>
      <c r="I143" s="11" t="s">
        <v>53</v>
      </c>
      <c r="J143" s="11" t="s">
        <v>1396</v>
      </c>
      <c r="K143" s="9"/>
      <c r="L143" s="9"/>
      <c r="M143" s="9"/>
      <c r="N143" s="6"/>
      <c r="O143" s="6"/>
      <c r="P143" s="6"/>
      <c r="Q143" s="6"/>
    </row>
    <row r="144" spans="1:17">
      <c r="A144" s="11" t="s">
        <v>527</v>
      </c>
      <c r="B144" s="11" t="s">
        <v>528</v>
      </c>
      <c r="C144" s="11" t="s">
        <v>53</v>
      </c>
      <c r="D144" s="29" t="str">
        <f>VLOOKUP($C144,'AI Units'!$B$2:$C$271,2,FALSE)</f>
        <v>Length</v>
      </c>
      <c r="E144" s="11" t="s">
        <v>527</v>
      </c>
      <c r="F144" s="11">
        <v>22</v>
      </c>
      <c r="G144" s="11" t="s">
        <v>1162</v>
      </c>
      <c r="H144" s="11" t="s">
        <v>528</v>
      </c>
      <c r="I144" s="11" t="s">
        <v>53</v>
      </c>
      <c r="J144" s="11" t="s">
        <v>1398</v>
      </c>
      <c r="K144" s="9"/>
      <c r="L144" s="9"/>
      <c r="M144" s="9"/>
      <c r="N144" s="6"/>
      <c r="O144" s="6"/>
      <c r="P144" s="6"/>
      <c r="Q144" s="6"/>
    </row>
    <row r="145" spans="1:17">
      <c r="A145" s="11" t="s">
        <v>529</v>
      </c>
      <c r="B145" s="11" t="s">
        <v>530</v>
      </c>
      <c r="C145" s="11" t="s">
        <v>53</v>
      </c>
      <c r="D145" s="29" t="str">
        <f>VLOOKUP($C145,'AI Units'!$B$2:$C$271,2,FALSE)</f>
        <v>Length</v>
      </c>
      <c r="E145" s="11" t="s">
        <v>529</v>
      </c>
      <c r="F145" s="11">
        <v>48</v>
      </c>
      <c r="G145" s="11" t="s">
        <v>1162</v>
      </c>
      <c r="H145" s="11" t="s">
        <v>530</v>
      </c>
      <c r="I145" s="11" t="s">
        <v>53</v>
      </c>
      <c r="J145" s="11" t="s">
        <v>1399</v>
      </c>
      <c r="K145" s="9"/>
      <c r="L145" s="9"/>
      <c r="M145" s="9"/>
      <c r="N145" s="6"/>
      <c r="O145" s="6"/>
      <c r="P145" s="6"/>
      <c r="Q145" s="6"/>
    </row>
    <row r="146" spans="1:17">
      <c r="A146" s="11" t="s">
        <v>531</v>
      </c>
      <c r="B146" s="11" t="s">
        <v>532</v>
      </c>
      <c r="C146" s="11" t="s">
        <v>39</v>
      </c>
      <c r="D146" s="29" t="str">
        <f>VLOOKUP($C146,'AI Units'!$B$2:$C$271,2,FALSE)</f>
        <v>None</v>
      </c>
      <c r="E146" s="11" t="s">
        <v>531</v>
      </c>
      <c r="F146" s="11">
        <v>27</v>
      </c>
      <c r="G146" s="11" t="s">
        <v>1162</v>
      </c>
      <c r="H146" s="11" t="s">
        <v>532</v>
      </c>
      <c r="I146" s="11" t="s">
        <v>395</v>
      </c>
      <c r="J146" s="11" t="s">
        <v>1400</v>
      </c>
      <c r="K146" s="9"/>
      <c r="L146" s="9"/>
      <c r="M146" s="9"/>
      <c r="N146" s="6"/>
      <c r="O146" s="6"/>
      <c r="P146" s="6"/>
      <c r="Q146" s="6"/>
    </row>
    <row r="147" spans="1:17">
      <c r="A147" s="11" t="s">
        <v>533</v>
      </c>
      <c r="B147" s="11" t="s">
        <v>534</v>
      </c>
      <c r="C147" s="47" t="s">
        <v>39</v>
      </c>
      <c r="D147" s="47" t="str">
        <f>VLOOKUP($C147,'AI Units'!$B$2:$C$271,2,FALSE)</f>
        <v>None</v>
      </c>
      <c r="E147" s="11" t="s">
        <v>533</v>
      </c>
      <c r="F147" s="11">
        <v>69</v>
      </c>
      <c r="G147" s="11" t="s">
        <v>1162</v>
      </c>
      <c r="H147" s="11" t="s">
        <v>534</v>
      </c>
      <c r="I147" s="11" t="s">
        <v>395</v>
      </c>
      <c r="J147" s="11" t="s">
        <v>1401</v>
      </c>
      <c r="K147" s="9"/>
      <c r="L147" s="9"/>
      <c r="M147" s="9"/>
      <c r="N147" s="6"/>
      <c r="O147" s="6"/>
      <c r="P147" s="6"/>
      <c r="Q147" s="6"/>
    </row>
    <row r="148" spans="1:17">
      <c r="A148" s="11" t="s">
        <v>535</v>
      </c>
      <c r="B148" s="11" t="s">
        <v>536</v>
      </c>
      <c r="C148" s="11" t="s">
        <v>34</v>
      </c>
      <c r="D148" s="29" t="str">
        <f>VLOOKUP($C148,'AI Units'!$B$2:$C$271,2,FALSE)</f>
        <v>Voltage</v>
      </c>
      <c r="E148" s="11" t="s">
        <v>535</v>
      </c>
      <c r="F148" s="11">
        <v>12</v>
      </c>
      <c r="G148" s="11" t="s">
        <v>1162</v>
      </c>
      <c r="H148" s="11" t="s">
        <v>536</v>
      </c>
      <c r="I148" s="11" t="s">
        <v>537</v>
      </c>
      <c r="J148" s="11" t="s">
        <v>1402</v>
      </c>
      <c r="K148" s="9"/>
      <c r="L148" s="9"/>
      <c r="M148" s="9"/>
      <c r="N148" s="6"/>
      <c r="O148" s="6"/>
      <c r="P148" s="6"/>
      <c r="Q148" s="6"/>
    </row>
    <row r="149" spans="1:17">
      <c r="A149" s="11" t="s">
        <v>538</v>
      </c>
      <c r="B149" s="11" t="s">
        <v>539</v>
      </c>
      <c r="C149" s="11" t="s">
        <v>1971</v>
      </c>
      <c r="D149" s="29" t="str">
        <f>VLOOKUP($C149,'AI Units'!$B$2:$C$271,2,FALSE)</f>
        <v>Illuminance</v>
      </c>
      <c r="E149" s="11" t="s">
        <v>538</v>
      </c>
      <c r="F149" s="11">
        <v>64</v>
      </c>
      <c r="G149" s="11" t="s">
        <v>1162</v>
      </c>
      <c r="H149" s="11" t="s">
        <v>539</v>
      </c>
      <c r="I149" s="11" t="s">
        <v>540</v>
      </c>
      <c r="J149" s="11" t="s">
        <v>1403</v>
      </c>
      <c r="K149" s="9"/>
      <c r="L149" s="9"/>
      <c r="M149" s="9"/>
      <c r="N149" s="6"/>
      <c r="O149" s="6"/>
      <c r="P149" s="6"/>
      <c r="Q149" s="6"/>
    </row>
    <row r="150" spans="1:17">
      <c r="A150" s="11" t="s">
        <v>541</v>
      </c>
      <c r="B150" s="11" t="s">
        <v>1404</v>
      </c>
      <c r="C150" s="11" t="s">
        <v>62</v>
      </c>
      <c r="D150" s="29" t="str">
        <f>VLOOKUP($C150,'AI Units'!$B$2:$C$271,2,FALSE)</f>
        <v>Concentration</v>
      </c>
      <c r="E150" s="11" t="s">
        <v>541</v>
      </c>
      <c r="F150" s="11">
        <v>5</v>
      </c>
      <c r="G150" s="11" t="s">
        <v>1162</v>
      </c>
      <c r="H150" s="11" t="s">
        <v>1404</v>
      </c>
      <c r="I150" s="11" t="s">
        <v>500</v>
      </c>
      <c r="J150" s="11" t="s">
        <v>1405</v>
      </c>
      <c r="K150" s="9"/>
      <c r="L150" s="9"/>
      <c r="M150" s="9"/>
      <c r="N150" s="6"/>
      <c r="O150" s="6"/>
      <c r="P150" s="6"/>
      <c r="Q150" s="6"/>
    </row>
    <row r="151" spans="1:17">
      <c r="A151" s="11" t="s">
        <v>542</v>
      </c>
      <c r="B151" s="11" t="s">
        <v>1406</v>
      </c>
      <c r="C151" s="11" t="s">
        <v>62</v>
      </c>
      <c r="D151" s="29" t="str">
        <f>VLOOKUP($C151,'AI Units'!$B$2:$C$271,2,FALSE)</f>
        <v>Concentration</v>
      </c>
      <c r="E151" s="11" t="s">
        <v>542</v>
      </c>
      <c r="F151" s="11">
        <v>1</v>
      </c>
      <c r="G151" s="11" t="s">
        <v>1162</v>
      </c>
      <c r="H151" s="11" t="s">
        <v>1406</v>
      </c>
      <c r="I151" s="11" t="s">
        <v>500</v>
      </c>
      <c r="J151" s="11" t="s">
        <v>1407</v>
      </c>
      <c r="K151" s="9"/>
      <c r="L151" s="9"/>
      <c r="M151" s="9"/>
      <c r="N151" s="6"/>
      <c r="O151" s="6"/>
      <c r="P151" s="6"/>
      <c r="Q151" s="6"/>
    </row>
    <row r="152" spans="1:17">
      <c r="A152" s="11" t="s">
        <v>543</v>
      </c>
      <c r="B152" s="11" t="s">
        <v>1408</v>
      </c>
      <c r="C152" s="11" t="s">
        <v>62</v>
      </c>
      <c r="D152" s="29" t="str">
        <f>VLOOKUP($C152,'AI Units'!$B$2:$C$271,2,FALSE)</f>
        <v>Concentration</v>
      </c>
      <c r="E152" s="11" t="s">
        <v>543</v>
      </c>
      <c r="F152" s="11">
        <v>0</v>
      </c>
      <c r="G152" s="11" t="s">
        <v>1162</v>
      </c>
      <c r="H152" s="11" t="s">
        <v>1408</v>
      </c>
      <c r="I152" s="11" t="s">
        <v>500</v>
      </c>
      <c r="J152" s="11" t="s">
        <v>1409</v>
      </c>
      <c r="K152" s="9"/>
      <c r="L152" s="9"/>
      <c r="M152" s="9"/>
      <c r="N152" s="6"/>
      <c r="O152" s="6"/>
      <c r="P152" s="6"/>
      <c r="Q152" s="6"/>
    </row>
    <row r="153" spans="1:17">
      <c r="A153" s="11" t="s">
        <v>544</v>
      </c>
      <c r="B153" s="11" t="s">
        <v>1410</v>
      </c>
      <c r="C153" s="11" t="s">
        <v>62</v>
      </c>
      <c r="D153" s="29" t="str">
        <f>VLOOKUP($C153,'AI Units'!$B$2:$C$271,2,FALSE)</f>
        <v>Concentration</v>
      </c>
      <c r="E153" s="11" t="s">
        <v>544</v>
      </c>
      <c r="F153" s="11">
        <v>2</v>
      </c>
      <c r="G153" s="11" t="s">
        <v>1162</v>
      </c>
      <c r="H153" s="11" t="s">
        <v>1410</v>
      </c>
      <c r="I153" s="11" t="s">
        <v>500</v>
      </c>
      <c r="J153" s="11" t="s">
        <v>1411</v>
      </c>
      <c r="K153" s="9"/>
      <c r="L153" s="9"/>
      <c r="M153" s="9"/>
      <c r="N153" s="6"/>
      <c r="O153" s="6"/>
      <c r="P153" s="6"/>
      <c r="Q153" s="6"/>
    </row>
    <row r="154" spans="1:17">
      <c r="A154" s="45" t="s">
        <v>545</v>
      </c>
      <c r="B154" s="11" t="s">
        <v>1412</v>
      </c>
      <c r="C154" s="29" t="s">
        <v>38</v>
      </c>
      <c r="D154" s="29" t="str">
        <f>VLOOKUP($C154,'AI Units'!$B$2:$C$271,2,FALSE)</f>
        <v>Fluorescence</v>
      </c>
      <c r="E154" s="11" t="s">
        <v>545</v>
      </c>
      <c r="F154" s="11">
        <v>14</v>
      </c>
      <c r="G154" s="11" t="s">
        <v>1162</v>
      </c>
      <c r="H154" s="11" t="s">
        <v>1412</v>
      </c>
      <c r="I154" s="11" t="s">
        <v>38</v>
      </c>
      <c r="J154" s="11" t="s">
        <v>1413</v>
      </c>
      <c r="K154" s="9"/>
      <c r="L154" s="9"/>
      <c r="M154" s="9"/>
      <c r="N154" s="6"/>
      <c r="O154" s="6"/>
      <c r="P154" s="6"/>
      <c r="Q154" s="6"/>
    </row>
    <row r="155" spans="1:17">
      <c r="A155" s="45" t="s">
        <v>545</v>
      </c>
      <c r="B155" s="11" t="s">
        <v>1412</v>
      </c>
      <c r="C155" s="11" t="s">
        <v>62</v>
      </c>
      <c r="D155" s="29" t="str">
        <f>VLOOKUP($C155,'AI Units'!$B$2:$C$271,2,FALSE)</f>
        <v>Concentration</v>
      </c>
      <c r="E155" s="11" t="s">
        <v>620</v>
      </c>
      <c r="F155" s="11">
        <v>213</v>
      </c>
      <c r="G155" s="11" t="s">
        <v>1162</v>
      </c>
      <c r="H155" s="11" t="s">
        <v>1412</v>
      </c>
      <c r="I155" s="11" t="s">
        <v>500</v>
      </c>
      <c r="J155" s="11" t="s">
        <v>1507</v>
      </c>
      <c r="K155" s="9"/>
      <c r="L155" s="9"/>
      <c r="M155" s="9"/>
      <c r="N155" s="6"/>
      <c r="O155" s="6"/>
      <c r="P155" s="6"/>
      <c r="Q155" s="6"/>
    </row>
    <row r="156" spans="1:17">
      <c r="A156" s="11" t="s">
        <v>546</v>
      </c>
      <c r="B156" s="11" t="s">
        <v>1414</v>
      </c>
      <c r="C156" s="11" t="s">
        <v>62</v>
      </c>
      <c r="D156" s="29" t="str">
        <f>VLOOKUP($C156,'AI Units'!$B$2:$C$271,2,FALSE)</f>
        <v>Concentration</v>
      </c>
      <c r="E156" s="11" t="s">
        <v>546</v>
      </c>
      <c r="F156" s="11">
        <v>3</v>
      </c>
      <c r="G156" s="11" t="s">
        <v>1162</v>
      </c>
      <c r="H156" s="11" t="s">
        <v>1414</v>
      </c>
      <c r="I156" s="11" t="s">
        <v>500</v>
      </c>
      <c r="J156" s="11" t="s">
        <v>1415</v>
      </c>
      <c r="K156" s="9"/>
      <c r="L156" s="9"/>
      <c r="M156" s="9"/>
      <c r="N156" s="6"/>
      <c r="O156" s="6"/>
      <c r="P156" s="6"/>
      <c r="Q156" s="6"/>
    </row>
    <row r="157" spans="1:17">
      <c r="A157" s="11" t="s">
        <v>547</v>
      </c>
      <c r="B157" s="11" t="s">
        <v>1416</v>
      </c>
      <c r="C157" s="11" t="s">
        <v>62</v>
      </c>
      <c r="D157" s="29" t="str">
        <f>VLOOKUP($C157,'AI Units'!$B$2:$C$271,2,FALSE)</f>
        <v>Concentration</v>
      </c>
      <c r="E157" s="11" t="s">
        <v>547</v>
      </c>
      <c r="F157" s="11">
        <v>3</v>
      </c>
      <c r="G157" s="11" t="s">
        <v>1162</v>
      </c>
      <c r="H157" s="11" t="s">
        <v>1416</v>
      </c>
      <c r="I157" s="11" t="s">
        <v>500</v>
      </c>
      <c r="J157" s="11" t="s">
        <v>1417</v>
      </c>
      <c r="K157" s="9"/>
      <c r="L157" s="9"/>
      <c r="M157" s="9"/>
      <c r="N157" s="6"/>
      <c r="O157" s="6"/>
      <c r="P157" s="6"/>
      <c r="Q157" s="6"/>
    </row>
    <row r="158" spans="1:17">
      <c r="A158" s="22" t="s">
        <v>548</v>
      </c>
      <c r="B158" s="11" t="s">
        <v>1418</v>
      </c>
      <c r="C158" s="11" t="s">
        <v>62</v>
      </c>
      <c r="D158" s="29" t="str">
        <f>VLOOKUP($C158,'AI Units'!$B$2:$C$271,2,FALSE)</f>
        <v>Concentration</v>
      </c>
      <c r="E158" s="11" t="s">
        <v>548</v>
      </c>
      <c r="F158" s="11">
        <v>3</v>
      </c>
      <c r="G158" s="11" t="s">
        <v>1162</v>
      </c>
      <c r="H158" s="11" t="s">
        <v>1418</v>
      </c>
      <c r="I158" s="11" t="s">
        <v>500</v>
      </c>
      <c r="J158" s="11" t="s">
        <v>1419</v>
      </c>
      <c r="K158" s="9"/>
      <c r="L158" s="9"/>
      <c r="M158" s="9"/>
      <c r="N158" s="6"/>
      <c r="O158" s="6"/>
      <c r="P158" s="6"/>
      <c r="Q158" s="6"/>
    </row>
    <row r="159" spans="1:17">
      <c r="A159" s="22" t="s">
        <v>549</v>
      </c>
      <c r="B159" s="11" t="s">
        <v>1420</v>
      </c>
      <c r="C159" s="11" t="s">
        <v>62</v>
      </c>
      <c r="D159" s="29" t="str">
        <f>VLOOKUP($C159,'AI Units'!$B$2:$C$271,2,FALSE)</f>
        <v>Concentration</v>
      </c>
      <c r="E159" s="11" t="s">
        <v>549</v>
      </c>
      <c r="F159" s="11">
        <v>3</v>
      </c>
      <c r="G159" s="11" t="s">
        <v>1162</v>
      </c>
      <c r="H159" s="11" t="s">
        <v>1420</v>
      </c>
      <c r="I159" s="11" t="s">
        <v>500</v>
      </c>
      <c r="J159" s="11" t="s">
        <v>1421</v>
      </c>
      <c r="K159" s="9"/>
      <c r="L159" s="9"/>
      <c r="M159" s="9"/>
      <c r="N159" s="6"/>
      <c r="O159" s="6"/>
      <c r="P159" s="6"/>
      <c r="Q159" s="6"/>
    </row>
    <row r="160" spans="1:17">
      <c r="A160" s="29" t="s">
        <v>550</v>
      </c>
      <c r="B160" s="11" t="s">
        <v>1422</v>
      </c>
      <c r="C160" s="11" t="s">
        <v>62</v>
      </c>
      <c r="D160" s="29" t="str">
        <f>VLOOKUP($C160,'AI Units'!$B$2:$C$271,2,FALSE)</f>
        <v>Concentration</v>
      </c>
      <c r="E160" s="11" t="s">
        <v>550</v>
      </c>
      <c r="F160" s="11">
        <v>3</v>
      </c>
      <c r="G160" s="11" t="s">
        <v>1162</v>
      </c>
      <c r="H160" s="11" t="s">
        <v>1422</v>
      </c>
      <c r="I160" s="11" t="s">
        <v>500</v>
      </c>
      <c r="J160" s="11" t="s">
        <v>1423</v>
      </c>
      <c r="K160" s="9"/>
      <c r="L160" s="9"/>
      <c r="M160" s="9"/>
      <c r="N160" s="6"/>
      <c r="O160" s="6"/>
      <c r="P160" s="6"/>
      <c r="Q160" s="6"/>
    </row>
    <row r="161" spans="1:17">
      <c r="A161" s="11" t="s">
        <v>551</v>
      </c>
      <c r="B161" s="11" t="s">
        <v>66</v>
      </c>
      <c r="C161" s="11" t="s">
        <v>64</v>
      </c>
      <c r="D161" s="29" t="str">
        <f>VLOOKUP($C161,'AI Units'!$B$2:$C$271,2,FALSE)</f>
        <v>Concentration</v>
      </c>
      <c r="E161" s="11" t="s">
        <v>551</v>
      </c>
      <c r="F161" s="11">
        <v>3</v>
      </c>
      <c r="G161" s="11" t="s">
        <v>1162</v>
      </c>
      <c r="H161" s="11" t="s">
        <v>66</v>
      </c>
      <c r="I161" s="11" t="s">
        <v>64</v>
      </c>
      <c r="J161" s="11" t="s">
        <v>1424</v>
      </c>
      <c r="K161" s="9"/>
      <c r="L161" s="9"/>
      <c r="M161" s="9"/>
      <c r="N161" s="6"/>
      <c r="O161" s="6"/>
      <c r="P161" s="6"/>
      <c r="Q161" s="6"/>
    </row>
    <row r="162" spans="1:17">
      <c r="A162" s="11" t="s">
        <v>552</v>
      </c>
      <c r="B162" s="11" t="s">
        <v>553</v>
      </c>
      <c r="C162" s="11" t="s">
        <v>21</v>
      </c>
      <c r="D162" s="29" t="str">
        <f>VLOOKUP($C162,'AI Units'!$B$2:$C$271,2,FALSE)</f>
        <v>Proportion</v>
      </c>
      <c r="E162" s="11" t="s">
        <v>552</v>
      </c>
      <c r="F162" s="11">
        <v>3</v>
      </c>
      <c r="G162" s="11" t="s">
        <v>1162</v>
      </c>
      <c r="H162" s="11" t="s">
        <v>553</v>
      </c>
      <c r="I162" s="11" t="s">
        <v>21</v>
      </c>
      <c r="J162" s="11" t="s">
        <v>1425</v>
      </c>
      <c r="K162" s="9"/>
      <c r="L162" s="9"/>
      <c r="M162" s="9"/>
      <c r="N162" s="6"/>
      <c r="O162" s="6"/>
      <c r="P162" s="6"/>
      <c r="Q162" s="6"/>
    </row>
    <row r="163" spans="1:17">
      <c r="A163" s="11" t="s">
        <v>554</v>
      </c>
      <c r="B163" s="11" t="s">
        <v>1426</v>
      </c>
      <c r="C163" s="11" t="s">
        <v>38</v>
      </c>
      <c r="D163" s="29" t="str">
        <f>VLOOKUP($C163,'AI Units'!$B$2:$C$271,2,FALSE)</f>
        <v>Fluorescence</v>
      </c>
      <c r="E163" s="11" t="s">
        <v>554</v>
      </c>
      <c r="F163" s="11">
        <v>2</v>
      </c>
      <c r="G163" s="11" t="s">
        <v>1162</v>
      </c>
      <c r="H163" s="11" t="s">
        <v>1426</v>
      </c>
      <c r="I163" s="11" t="s">
        <v>38</v>
      </c>
      <c r="J163" s="11" t="s">
        <v>1427</v>
      </c>
      <c r="K163" s="9"/>
      <c r="L163" s="9"/>
      <c r="M163" s="9"/>
      <c r="N163" s="6"/>
      <c r="O163" s="6"/>
      <c r="P163" s="6"/>
      <c r="Q163" s="6"/>
    </row>
    <row r="164" spans="1:17">
      <c r="A164" s="11" t="s">
        <v>555</v>
      </c>
      <c r="B164" s="11" t="s">
        <v>1428</v>
      </c>
      <c r="C164" s="11" t="s">
        <v>38</v>
      </c>
      <c r="D164" s="29" t="str">
        <f>VLOOKUP($C164,'AI Units'!$B$2:$C$271,2,FALSE)</f>
        <v>Fluorescence</v>
      </c>
      <c r="E164" s="11" t="s">
        <v>555</v>
      </c>
      <c r="F164" s="11">
        <v>1</v>
      </c>
      <c r="G164" s="11" t="s">
        <v>1162</v>
      </c>
      <c r="H164" s="11" t="s">
        <v>1428</v>
      </c>
      <c r="I164" s="11" t="s">
        <v>38</v>
      </c>
      <c r="J164" s="11" t="s">
        <v>1429</v>
      </c>
      <c r="K164" s="9"/>
      <c r="L164" s="9"/>
      <c r="M164" s="9"/>
      <c r="N164" s="6"/>
      <c r="O164" s="6"/>
      <c r="P164" s="6"/>
      <c r="Q164" s="6"/>
    </row>
    <row r="165" spans="1:17">
      <c r="A165" s="11" t="s">
        <v>556</v>
      </c>
      <c r="B165" s="11" t="s">
        <v>1430</v>
      </c>
      <c r="C165" s="11" t="s">
        <v>38</v>
      </c>
      <c r="D165" s="29" t="str">
        <f>VLOOKUP($C165,'AI Units'!$B$2:$C$271,2,FALSE)</f>
        <v>Fluorescence</v>
      </c>
      <c r="E165" s="11" t="s">
        <v>556</v>
      </c>
      <c r="F165" s="11">
        <v>1</v>
      </c>
      <c r="G165" s="11" t="s">
        <v>1162</v>
      </c>
      <c r="H165" s="11" t="s">
        <v>1430</v>
      </c>
      <c r="I165" s="11" t="s">
        <v>38</v>
      </c>
      <c r="J165" s="11" t="s">
        <v>1431</v>
      </c>
      <c r="K165" s="9"/>
      <c r="L165" s="9"/>
      <c r="M165" s="9"/>
      <c r="N165" s="6"/>
      <c r="O165" s="6"/>
      <c r="P165" s="6"/>
      <c r="Q165" s="6"/>
    </row>
    <row r="166" spans="1:17">
      <c r="A166" s="11" t="s">
        <v>557</v>
      </c>
      <c r="B166" s="11" t="s">
        <v>1432</v>
      </c>
      <c r="C166" s="11" t="s">
        <v>38</v>
      </c>
      <c r="D166" s="29" t="str">
        <f>VLOOKUP($C166,'AI Units'!$B$2:$C$271,2,FALSE)</f>
        <v>Fluorescence</v>
      </c>
      <c r="E166" s="11" t="s">
        <v>557</v>
      </c>
      <c r="F166" s="11">
        <v>1</v>
      </c>
      <c r="G166" s="11" t="s">
        <v>1162</v>
      </c>
      <c r="H166" s="11" t="s">
        <v>1432</v>
      </c>
      <c r="I166" s="11" t="s">
        <v>38</v>
      </c>
      <c r="J166" s="11" t="s">
        <v>1433</v>
      </c>
      <c r="K166" s="9"/>
      <c r="L166" s="9"/>
      <c r="M166" s="9"/>
      <c r="N166" s="6"/>
      <c r="O166" s="6"/>
      <c r="P166" s="6"/>
      <c r="Q166" s="6"/>
    </row>
    <row r="167" spans="1:17">
      <c r="A167" s="11" t="s">
        <v>558</v>
      </c>
      <c r="B167" s="11" t="s">
        <v>1434</v>
      </c>
      <c r="C167" s="49" t="s">
        <v>2005</v>
      </c>
      <c r="D167" s="49" t="str">
        <f>VLOOKUP($C167,'AI Units'!$B$2:$C$271,2,FALSE)</f>
        <v>Quinine Sulfate Equivalents</v>
      </c>
      <c r="E167" s="11" t="s">
        <v>558</v>
      </c>
      <c r="F167" s="11">
        <v>26</v>
      </c>
      <c r="G167" s="11" t="s">
        <v>1162</v>
      </c>
      <c r="H167" s="11" t="s">
        <v>1434</v>
      </c>
      <c r="I167" s="11" t="s">
        <v>559</v>
      </c>
      <c r="J167" s="11" t="s">
        <v>1435</v>
      </c>
      <c r="K167" s="9"/>
      <c r="L167" s="9"/>
      <c r="M167" s="9"/>
      <c r="N167" s="6"/>
      <c r="O167" s="6"/>
      <c r="P167" s="6"/>
      <c r="Q167" s="6"/>
    </row>
    <row r="168" spans="1:17">
      <c r="A168" s="11" t="s">
        <v>560</v>
      </c>
      <c r="B168" s="11" t="s">
        <v>1436</v>
      </c>
      <c r="C168" s="49" t="s">
        <v>2005</v>
      </c>
      <c r="D168" s="49" t="str">
        <f>VLOOKUP($C168,'AI Units'!$B$2:$C$271,2,FALSE)</f>
        <v>Quinine Sulfate Equivalents</v>
      </c>
      <c r="E168" s="11" t="s">
        <v>560</v>
      </c>
      <c r="F168" s="11">
        <v>0</v>
      </c>
      <c r="G168" s="11" t="s">
        <v>1162</v>
      </c>
      <c r="H168" s="11" t="s">
        <v>1436</v>
      </c>
      <c r="I168" s="11" t="s">
        <v>559</v>
      </c>
      <c r="J168" s="11" t="s">
        <v>1437</v>
      </c>
      <c r="K168" s="9"/>
      <c r="L168" s="9"/>
      <c r="M168" s="9"/>
      <c r="N168" s="6"/>
      <c r="O168" s="6"/>
      <c r="P168" s="6"/>
      <c r="Q168" s="6"/>
    </row>
    <row r="169" spans="1:17">
      <c r="A169" s="45" t="s">
        <v>561</v>
      </c>
      <c r="B169" s="11" t="s">
        <v>1438</v>
      </c>
      <c r="C169" s="11" t="s">
        <v>38</v>
      </c>
      <c r="D169" s="29" t="str">
        <f>VLOOKUP($C169,'AI Units'!$B$2:$C$271,2,FALSE)</f>
        <v>Fluorescence</v>
      </c>
      <c r="E169" s="11" t="s">
        <v>561</v>
      </c>
      <c r="F169" s="11">
        <v>2</v>
      </c>
      <c r="G169" s="11" t="s">
        <v>1162</v>
      </c>
      <c r="H169" s="11" t="s">
        <v>1438</v>
      </c>
      <c r="I169" s="11" t="s">
        <v>38</v>
      </c>
      <c r="J169" s="11" t="s">
        <v>1439</v>
      </c>
      <c r="K169" s="9"/>
      <c r="L169" s="9"/>
      <c r="M169" s="9"/>
      <c r="N169" s="6"/>
      <c r="O169" s="6"/>
      <c r="P169" s="6"/>
      <c r="Q169" s="6"/>
    </row>
    <row r="170" spans="1:17">
      <c r="A170" s="45" t="s">
        <v>561</v>
      </c>
      <c r="B170" s="11" t="s">
        <v>1438</v>
      </c>
      <c r="C170" s="11" t="s">
        <v>62</v>
      </c>
      <c r="D170" s="29" t="str">
        <f>VLOOKUP($C170,'AI Units'!$B$2:$C$271,2,FALSE)</f>
        <v>Concentration</v>
      </c>
      <c r="E170" s="11" t="s">
        <v>562</v>
      </c>
      <c r="F170" s="11">
        <v>24</v>
      </c>
      <c r="G170" s="11" t="s">
        <v>1162</v>
      </c>
      <c r="H170" s="11" t="s">
        <v>1438</v>
      </c>
      <c r="I170" s="11" t="s">
        <v>500</v>
      </c>
      <c r="J170" s="11" t="s">
        <v>1440</v>
      </c>
      <c r="K170" s="9"/>
      <c r="L170" s="9"/>
      <c r="M170" s="9"/>
      <c r="N170" s="6"/>
      <c r="O170" s="6"/>
      <c r="P170" s="6"/>
      <c r="Q170" s="6"/>
    </row>
    <row r="171" spans="1:17">
      <c r="A171" s="11" t="s">
        <v>563</v>
      </c>
      <c r="B171" s="11" t="s">
        <v>1441</v>
      </c>
      <c r="C171" s="11" t="s">
        <v>62</v>
      </c>
      <c r="D171" s="29" t="str">
        <f>VLOOKUP($C171,'AI Units'!$B$2:$C$271,2,FALSE)</f>
        <v>Concentration</v>
      </c>
      <c r="E171" s="11" t="s">
        <v>563</v>
      </c>
      <c r="F171" s="11">
        <v>0</v>
      </c>
      <c r="G171" s="11" t="s">
        <v>1162</v>
      </c>
      <c r="H171" s="11" t="s">
        <v>1441</v>
      </c>
      <c r="I171" s="11" t="s">
        <v>500</v>
      </c>
      <c r="J171" s="11" t="s">
        <v>1442</v>
      </c>
      <c r="K171" s="9"/>
      <c r="L171" s="9"/>
      <c r="M171" s="9"/>
      <c r="N171" s="6"/>
      <c r="O171" s="6"/>
      <c r="P171" s="6"/>
      <c r="Q171" s="6"/>
    </row>
    <row r="172" spans="1:17">
      <c r="A172" s="11" t="s">
        <v>564</v>
      </c>
      <c r="B172" s="11" t="s">
        <v>1443</v>
      </c>
      <c r="C172" s="11" t="s">
        <v>162</v>
      </c>
      <c r="D172" s="29" t="str">
        <f>VLOOKUP($C172,'AI Units'!$B$2:$C$271,2,FALSE)</f>
        <v>Mass Per Mass</v>
      </c>
      <c r="E172" s="11" t="s">
        <v>564</v>
      </c>
      <c r="F172" s="11">
        <v>1</v>
      </c>
      <c r="G172" s="11" t="s">
        <v>1162</v>
      </c>
      <c r="H172" s="11" t="s">
        <v>1443</v>
      </c>
      <c r="I172" s="11" t="s">
        <v>162</v>
      </c>
      <c r="J172" s="11" t="s">
        <v>1444</v>
      </c>
      <c r="K172" s="9"/>
      <c r="L172" s="9"/>
      <c r="M172" s="9"/>
      <c r="N172" s="6"/>
      <c r="O172" s="6"/>
      <c r="P172" s="6"/>
      <c r="Q172" s="6"/>
    </row>
    <row r="173" spans="1:17">
      <c r="A173" s="11" t="s">
        <v>565</v>
      </c>
      <c r="B173" s="11" t="s">
        <v>1445</v>
      </c>
      <c r="C173" s="11" t="s">
        <v>62</v>
      </c>
      <c r="D173" s="29" t="str">
        <f>VLOOKUP($C173,'AI Units'!$B$2:$C$271,2,FALSE)</f>
        <v>Concentration</v>
      </c>
      <c r="E173" s="11" t="s">
        <v>565</v>
      </c>
      <c r="F173" s="11">
        <v>6</v>
      </c>
      <c r="G173" s="11" t="s">
        <v>1162</v>
      </c>
      <c r="H173" s="11" t="s">
        <v>1445</v>
      </c>
      <c r="I173" s="11" t="s">
        <v>500</v>
      </c>
      <c r="J173" s="11" t="s">
        <v>1446</v>
      </c>
      <c r="K173" s="9"/>
      <c r="L173" s="9"/>
      <c r="M173" s="9"/>
      <c r="N173" s="6"/>
      <c r="O173" s="6"/>
      <c r="P173" s="6"/>
      <c r="Q173" s="6"/>
    </row>
    <row r="174" spans="1:17">
      <c r="A174" s="11" t="s">
        <v>566</v>
      </c>
      <c r="B174" s="11" t="s">
        <v>1384</v>
      </c>
      <c r="C174" s="11" t="s">
        <v>62</v>
      </c>
      <c r="D174" s="29" t="str">
        <f>VLOOKUP($C174,'AI Units'!$B$2:$C$271,2,FALSE)</f>
        <v>Concentration</v>
      </c>
      <c r="E174" s="11" t="s">
        <v>566</v>
      </c>
      <c r="F174" s="11">
        <v>2</v>
      </c>
      <c r="G174" s="11" t="s">
        <v>1162</v>
      </c>
      <c r="H174" s="11" t="s">
        <v>1384</v>
      </c>
      <c r="I174" s="11" t="s">
        <v>500</v>
      </c>
      <c r="J174" s="11" t="s">
        <v>1447</v>
      </c>
      <c r="K174" s="9"/>
      <c r="L174" s="9"/>
      <c r="M174" s="9"/>
      <c r="N174" s="6"/>
      <c r="O174" s="6"/>
      <c r="P174" s="6"/>
      <c r="Q174" s="6"/>
    </row>
    <row r="175" spans="1:17">
      <c r="A175" s="11" t="s">
        <v>567</v>
      </c>
      <c r="B175" s="11" t="s">
        <v>1448</v>
      </c>
      <c r="C175" s="11" t="s">
        <v>62</v>
      </c>
      <c r="D175" s="29" t="str">
        <f>VLOOKUP($C175,'AI Units'!$B$2:$C$271,2,FALSE)</f>
        <v>Concentration</v>
      </c>
      <c r="E175" s="11" t="s">
        <v>567</v>
      </c>
      <c r="F175" s="11">
        <v>7</v>
      </c>
      <c r="G175" s="11" t="s">
        <v>1162</v>
      </c>
      <c r="H175" s="11" t="s">
        <v>1448</v>
      </c>
      <c r="I175" s="11" t="s">
        <v>500</v>
      </c>
      <c r="J175" s="11" t="s">
        <v>1449</v>
      </c>
      <c r="K175" s="9"/>
      <c r="L175" s="9"/>
      <c r="M175" s="9"/>
      <c r="N175" s="6"/>
      <c r="O175" s="6"/>
      <c r="P175" s="6"/>
      <c r="Q175" s="6"/>
    </row>
    <row r="176" spans="1:17">
      <c r="A176" s="11" t="s">
        <v>568</v>
      </c>
      <c r="B176" s="11" t="s">
        <v>1450</v>
      </c>
      <c r="C176" s="11" t="s">
        <v>110</v>
      </c>
      <c r="D176" s="29" t="str">
        <f>VLOOKUP($C176,'AI Units'!$B$2:$C$271,2,FALSE)</f>
        <v>Length</v>
      </c>
      <c r="E176" s="11" t="s">
        <v>568</v>
      </c>
      <c r="F176" s="11">
        <v>64</v>
      </c>
      <c r="G176" s="11" t="s">
        <v>1162</v>
      </c>
      <c r="H176" s="11" t="s">
        <v>1450</v>
      </c>
      <c r="I176" s="11" t="s">
        <v>110</v>
      </c>
      <c r="J176" s="11" t="s">
        <v>1451</v>
      </c>
      <c r="K176" s="9"/>
      <c r="L176" s="9"/>
      <c r="M176" s="9"/>
      <c r="N176" s="6"/>
      <c r="O176" s="6"/>
      <c r="P176" s="6"/>
      <c r="Q176" s="6"/>
    </row>
    <row r="177" spans="1:17">
      <c r="A177" s="11" t="s">
        <v>569</v>
      </c>
      <c r="B177" s="11" t="s">
        <v>570</v>
      </c>
      <c r="C177" s="11" t="s">
        <v>39</v>
      </c>
      <c r="D177" s="29" t="str">
        <f>VLOOKUP($C177,'AI Units'!$B$2:$C$271,2,FALSE)</f>
        <v>None</v>
      </c>
      <c r="E177" s="11" t="s">
        <v>569</v>
      </c>
      <c r="F177" s="11">
        <v>25</v>
      </c>
      <c r="G177" s="11" t="s">
        <v>1162</v>
      </c>
      <c r="H177" s="11" t="s">
        <v>570</v>
      </c>
      <c r="I177" s="11" t="s">
        <v>571</v>
      </c>
      <c r="J177" s="11" t="s">
        <v>1452</v>
      </c>
      <c r="K177" s="9"/>
      <c r="L177" s="9"/>
      <c r="M177" s="9"/>
      <c r="N177" s="6"/>
      <c r="O177" s="6"/>
      <c r="P177" s="6"/>
      <c r="Q177" s="6"/>
    </row>
    <row r="178" spans="1:17">
      <c r="A178" s="11" t="s">
        <v>572</v>
      </c>
      <c r="B178" s="11" t="s">
        <v>1453</v>
      </c>
      <c r="C178" s="11" t="s">
        <v>24</v>
      </c>
      <c r="D178" s="29" t="str">
        <f>VLOOKUP($C178,'AI Units'!$B$2:$C$271,2,FALSE)</f>
        <v>Temperature</v>
      </c>
      <c r="E178" s="11" t="s">
        <v>572</v>
      </c>
      <c r="F178" s="11">
        <v>208</v>
      </c>
      <c r="G178" s="11" t="s">
        <v>1162</v>
      </c>
      <c r="H178" s="11" t="s">
        <v>1453</v>
      </c>
      <c r="I178" s="11" t="s">
        <v>327</v>
      </c>
      <c r="J178" s="11" t="s">
        <v>1454</v>
      </c>
      <c r="K178" s="9"/>
      <c r="L178" s="9"/>
      <c r="M178" s="9"/>
      <c r="N178" s="6"/>
      <c r="O178" s="6"/>
      <c r="P178" s="6"/>
      <c r="Q178" s="6"/>
    </row>
    <row r="179" spans="1:17">
      <c r="A179" s="11" t="s">
        <v>573</v>
      </c>
      <c r="B179" s="11" t="s">
        <v>1453</v>
      </c>
      <c r="C179" s="11" t="s">
        <v>109</v>
      </c>
      <c r="D179" s="29" t="str">
        <f>VLOOKUP($C179,'AI Units'!$B$2:$C$271,2,FALSE)</f>
        <v>Temperature</v>
      </c>
      <c r="E179" s="11" t="s">
        <v>573</v>
      </c>
      <c r="F179" s="11">
        <v>11</v>
      </c>
      <c r="G179" s="11" t="s">
        <v>1162</v>
      </c>
      <c r="H179" s="11" t="s">
        <v>1453</v>
      </c>
      <c r="I179" s="11" t="s">
        <v>329</v>
      </c>
      <c r="J179" s="11" t="s">
        <v>1455</v>
      </c>
      <c r="K179" s="9"/>
      <c r="L179" s="9"/>
      <c r="M179" s="9"/>
      <c r="N179" s="6"/>
      <c r="O179" s="6"/>
      <c r="P179" s="6"/>
      <c r="Q179" s="6"/>
    </row>
    <row r="180" spans="1:17">
      <c r="A180" s="11" t="s">
        <v>574</v>
      </c>
      <c r="B180" s="11" t="s">
        <v>1456</v>
      </c>
      <c r="C180" s="11" t="s">
        <v>24</v>
      </c>
      <c r="D180" s="29" t="str">
        <f>VLOOKUP($C180,'AI Units'!$B$2:$C$271,2,FALSE)</f>
        <v>Temperature</v>
      </c>
      <c r="E180" s="11" t="s">
        <v>574</v>
      </c>
      <c r="F180" s="11">
        <v>184</v>
      </c>
      <c r="G180" s="11" t="s">
        <v>1162</v>
      </c>
      <c r="H180" s="11" t="s">
        <v>1456</v>
      </c>
      <c r="I180" s="11" t="s">
        <v>327</v>
      </c>
      <c r="J180" s="11" t="s">
        <v>1457</v>
      </c>
      <c r="K180" s="9"/>
      <c r="L180" s="9"/>
      <c r="M180" s="9"/>
      <c r="N180" s="6"/>
      <c r="O180" s="6"/>
      <c r="P180" s="6"/>
      <c r="Q180" s="6"/>
    </row>
    <row r="181" spans="1:17">
      <c r="A181" s="11" t="s">
        <v>575</v>
      </c>
      <c r="B181" s="11" t="s">
        <v>1456</v>
      </c>
      <c r="C181" s="11" t="s">
        <v>109</v>
      </c>
      <c r="D181" s="29" t="str">
        <f>VLOOKUP($C181,'AI Units'!$B$2:$C$271,2,FALSE)</f>
        <v>Temperature</v>
      </c>
      <c r="E181" s="11" t="s">
        <v>575</v>
      </c>
      <c r="F181" s="11">
        <v>2</v>
      </c>
      <c r="G181" s="11" t="s">
        <v>1162</v>
      </c>
      <c r="H181" s="11" t="s">
        <v>1456</v>
      </c>
      <c r="I181" s="11" t="s">
        <v>329</v>
      </c>
      <c r="J181" s="11" t="s">
        <v>1458</v>
      </c>
      <c r="K181" s="9"/>
      <c r="L181" s="9"/>
      <c r="M181" s="9"/>
      <c r="N181" s="6"/>
      <c r="O181" s="6"/>
      <c r="P181" s="6"/>
      <c r="Q181" s="6"/>
    </row>
    <row r="182" spans="1:17">
      <c r="A182" s="11" t="s">
        <v>576</v>
      </c>
      <c r="B182" s="11" t="s">
        <v>1459</v>
      </c>
      <c r="C182" s="11" t="s">
        <v>53</v>
      </c>
      <c r="D182" s="29" t="str">
        <f>VLOOKUP($C182,'AI Units'!$B$2:$C$271,2,FALSE)</f>
        <v>Length</v>
      </c>
      <c r="E182" s="11" t="s">
        <v>576</v>
      </c>
      <c r="F182" s="11">
        <v>5</v>
      </c>
      <c r="G182" s="11" t="s">
        <v>1162</v>
      </c>
      <c r="H182" s="11" t="s">
        <v>1459</v>
      </c>
      <c r="I182" s="11" t="s">
        <v>53</v>
      </c>
      <c r="J182" s="11" t="s">
        <v>1460</v>
      </c>
      <c r="K182" s="9"/>
      <c r="L182" s="9"/>
      <c r="M182" s="9"/>
      <c r="N182" s="6"/>
      <c r="O182" s="6"/>
      <c r="P182" s="6"/>
      <c r="Q182" s="6"/>
    </row>
    <row r="183" spans="1:17">
      <c r="A183" s="11" t="s">
        <v>577</v>
      </c>
      <c r="B183" s="11" t="s">
        <v>1459</v>
      </c>
      <c r="C183" s="11" t="s">
        <v>110</v>
      </c>
      <c r="D183" s="29" t="str">
        <f>VLOOKUP($C183,'AI Units'!$B$2:$C$271,2,FALSE)</f>
        <v>Length</v>
      </c>
      <c r="E183" s="11" t="s">
        <v>577</v>
      </c>
      <c r="F183" s="11">
        <v>399</v>
      </c>
      <c r="G183" s="11" t="s">
        <v>1162</v>
      </c>
      <c r="H183" s="11" t="s">
        <v>1459</v>
      </c>
      <c r="I183" s="11" t="s">
        <v>110</v>
      </c>
      <c r="J183" s="11" t="s">
        <v>1461</v>
      </c>
      <c r="K183" s="9"/>
      <c r="L183" s="9"/>
      <c r="M183" s="9"/>
      <c r="N183" s="6"/>
      <c r="O183" s="6"/>
      <c r="P183" s="6"/>
      <c r="Q183" s="6"/>
    </row>
    <row r="184" spans="1:17">
      <c r="A184" s="11" t="s">
        <v>71</v>
      </c>
      <c r="B184" s="11" t="s">
        <v>578</v>
      </c>
      <c r="C184" s="11" t="s">
        <v>110</v>
      </c>
      <c r="D184" s="29" t="str">
        <f>VLOOKUP($C184,'AI Units'!$B$2:$C$271,2,FALSE)</f>
        <v>Length</v>
      </c>
      <c r="E184" s="11" t="s">
        <v>71</v>
      </c>
      <c r="F184" s="11">
        <v>11</v>
      </c>
      <c r="G184" s="11" t="s">
        <v>1162</v>
      </c>
      <c r="H184" s="11" t="s">
        <v>578</v>
      </c>
      <c r="I184" s="11" t="s">
        <v>110</v>
      </c>
      <c r="J184" s="11" t="s">
        <v>1462</v>
      </c>
      <c r="K184" s="9"/>
      <c r="L184" s="9"/>
      <c r="M184" s="9"/>
      <c r="N184" s="6"/>
      <c r="O184" s="6"/>
      <c r="P184" s="6"/>
      <c r="Q184" s="6"/>
    </row>
    <row r="185" spans="1:17">
      <c r="A185" s="45" t="s">
        <v>579</v>
      </c>
      <c r="B185" s="11" t="s">
        <v>1463</v>
      </c>
      <c r="C185" s="22" t="s">
        <v>21</v>
      </c>
      <c r="D185" s="29" t="str">
        <f>VLOOKUP($C185,'AI Units'!$B$2:$C$271,2,FALSE)</f>
        <v>Proportion</v>
      </c>
      <c r="E185" s="11" t="s">
        <v>579</v>
      </c>
      <c r="F185" s="11">
        <v>2</v>
      </c>
      <c r="G185" s="11" t="s">
        <v>1162</v>
      </c>
      <c r="H185" s="11" t="s">
        <v>1463</v>
      </c>
      <c r="I185" s="11" t="s">
        <v>21</v>
      </c>
      <c r="J185" s="11" t="s">
        <v>1464</v>
      </c>
      <c r="K185" s="9"/>
      <c r="L185" s="9"/>
      <c r="M185" s="9"/>
      <c r="N185" s="6"/>
      <c r="O185" s="6"/>
      <c r="P185" s="6"/>
      <c r="Q185" s="6"/>
    </row>
    <row r="186" spans="1:17">
      <c r="A186" s="45" t="s">
        <v>579</v>
      </c>
      <c r="B186" s="11" t="s">
        <v>1463</v>
      </c>
      <c r="C186" s="11" t="s">
        <v>811</v>
      </c>
      <c r="D186" s="29" t="str">
        <f>VLOOKUP($C186,'AI Units'!$B$2:$C$271,2,FALSE)</f>
        <v>None</v>
      </c>
      <c r="E186" s="11" t="s">
        <v>854</v>
      </c>
      <c r="F186" s="11">
        <v>50</v>
      </c>
      <c r="G186" s="11" t="s">
        <v>1162</v>
      </c>
      <c r="H186" s="11" t="s">
        <v>1463</v>
      </c>
      <c r="I186" s="11" t="s">
        <v>811</v>
      </c>
      <c r="J186" s="11" t="s">
        <v>1701</v>
      </c>
      <c r="K186" s="9"/>
      <c r="L186" s="9"/>
      <c r="M186" s="9"/>
      <c r="N186" s="6"/>
      <c r="O186" s="6"/>
      <c r="P186" s="6"/>
      <c r="Q186" s="6"/>
    </row>
    <row r="187" spans="1:17">
      <c r="A187" s="11" t="s">
        <v>580</v>
      </c>
      <c r="B187" s="11" t="s">
        <v>1465</v>
      </c>
      <c r="C187" s="11" t="s">
        <v>1969</v>
      </c>
      <c r="D187" s="29" t="str">
        <f>VLOOKUP($C187,'AI Units'!$B$2:$C$271,2,FALSE)</f>
        <v>Energy Intensity</v>
      </c>
      <c r="E187" s="11" t="s">
        <v>580</v>
      </c>
      <c r="F187" s="11">
        <v>17</v>
      </c>
      <c r="G187" s="11" t="s">
        <v>1162</v>
      </c>
      <c r="H187" s="11" t="s">
        <v>1465</v>
      </c>
      <c r="I187" s="11" t="s">
        <v>581</v>
      </c>
      <c r="J187" s="11" t="s">
        <v>1466</v>
      </c>
      <c r="K187" s="9"/>
      <c r="L187" s="9"/>
      <c r="M187" s="9"/>
      <c r="N187" s="6"/>
      <c r="O187" s="6"/>
      <c r="P187" s="6"/>
      <c r="Q187" s="6"/>
    </row>
    <row r="188" spans="1:17">
      <c r="A188" s="11" t="s">
        <v>582</v>
      </c>
      <c r="B188" s="11" t="s">
        <v>1467</v>
      </c>
      <c r="C188" s="11" t="s">
        <v>1969</v>
      </c>
      <c r="D188" s="29" t="str">
        <f>VLOOKUP($C188,'AI Units'!$B$2:$C$271,2,FALSE)</f>
        <v>Energy Intensity</v>
      </c>
      <c r="E188" s="11" t="s">
        <v>582</v>
      </c>
      <c r="F188" s="11">
        <v>19</v>
      </c>
      <c r="G188" s="11" t="s">
        <v>1162</v>
      </c>
      <c r="H188" s="11" t="s">
        <v>1467</v>
      </c>
      <c r="I188" s="11" t="s">
        <v>581</v>
      </c>
      <c r="J188" s="11" t="s">
        <v>1468</v>
      </c>
      <c r="K188" s="9"/>
      <c r="L188" s="9"/>
      <c r="M188" s="9"/>
      <c r="N188" s="6"/>
      <c r="O188" s="6"/>
      <c r="P188" s="6"/>
      <c r="Q188" s="6"/>
    </row>
    <row r="189" spans="1:17">
      <c r="A189" s="11" t="s">
        <v>583</v>
      </c>
      <c r="B189" s="11" t="s">
        <v>1469</v>
      </c>
      <c r="C189" s="11" t="s">
        <v>130</v>
      </c>
      <c r="D189" s="29" t="str">
        <f>VLOOKUP($C189,'AI Units'!$B$2:$C$271,2,FALSE)</f>
        <v>Length</v>
      </c>
      <c r="E189" s="11" t="s">
        <v>583</v>
      </c>
      <c r="F189" s="11">
        <v>247</v>
      </c>
      <c r="G189" s="11" t="s">
        <v>1162</v>
      </c>
      <c r="H189" s="11" t="s">
        <v>1469</v>
      </c>
      <c r="I189" s="11" t="s">
        <v>130</v>
      </c>
      <c r="J189" s="11" t="s">
        <v>1470</v>
      </c>
      <c r="K189" s="9"/>
      <c r="L189" s="9"/>
      <c r="M189" s="9"/>
      <c r="N189" s="6"/>
      <c r="O189" s="6"/>
      <c r="P189" s="6"/>
      <c r="Q189" s="6"/>
    </row>
    <row r="190" spans="1:17">
      <c r="A190" s="11" t="s">
        <v>584</v>
      </c>
      <c r="B190" s="11" t="s">
        <v>585</v>
      </c>
      <c r="C190" s="11" t="s">
        <v>110</v>
      </c>
      <c r="D190" s="29" t="str">
        <f>VLOOKUP($C190,'AI Units'!$B$2:$C$271,2,FALSE)</f>
        <v>Length</v>
      </c>
      <c r="E190" s="11" t="s">
        <v>584</v>
      </c>
      <c r="F190" s="11">
        <v>20</v>
      </c>
      <c r="G190" s="11" t="s">
        <v>1162</v>
      </c>
      <c r="H190" s="11" t="s">
        <v>585</v>
      </c>
      <c r="I190" s="11" t="s">
        <v>110</v>
      </c>
      <c r="J190" s="11" t="s">
        <v>1471</v>
      </c>
      <c r="K190" s="9"/>
      <c r="L190" s="9"/>
      <c r="M190" s="9"/>
      <c r="N190" s="6"/>
      <c r="O190" s="6"/>
      <c r="P190" s="6"/>
      <c r="Q190" s="6"/>
    </row>
    <row r="191" spans="1:17">
      <c r="A191" s="11" t="s">
        <v>586</v>
      </c>
      <c r="B191" s="11" t="s">
        <v>1472</v>
      </c>
      <c r="C191" s="11" t="s">
        <v>1972</v>
      </c>
      <c r="D191" s="29" t="str">
        <f>VLOOKUP($C191,'AI Units'!$B$2:$C$271,2,FALSE)</f>
        <v>Mass Flow</v>
      </c>
      <c r="E191" s="11" t="s">
        <v>586</v>
      </c>
      <c r="F191" s="11">
        <v>5</v>
      </c>
      <c r="G191" s="11" t="s">
        <v>1162</v>
      </c>
      <c r="H191" s="11" t="s">
        <v>1472</v>
      </c>
      <c r="I191" s="11" t="s">
        <v>516</v>
      </c>
      <c r="J191" s="11" t="s">
        <v>1473</v>
      </c>
      <c r="K191" s="9"/>
      <c r="L191" s="9"/>
      <c r="M191" s="9"/>
      <c r="N191" s="6"/>
      <c r="O191" s="6"/>
      <c r="P191" s="6"/>
      <c r="Q191" s="6"/>
    </row>
    <row r="192" spans="1:17">
      <c r="A192" s="11" t="s">
        <v>587</v>
      </c>
      <c r="B192" s="11" t="s">
        <v>1474</v>
      </c>
      <c r="C192" s="11" t="s">
        <v>1972</v>
      </c>
      <c r="D192" s="29" t="str">
        <f>VLOOKUP($C192,'AI Units'!$B$2:$C$271,2,FALSE)</f>
        <v>Mass Flow</v>
      </c>
      <c r="E192" s="11" t="s">
        <v>587</v>
      </c>
      <c r="F192" s="11">
        <v>5</v>
      </c>
      <c r="G192" s="11" t="s">
        <v>1162</v>
      </c>
      <c r="H192" s="11" t="s">
        <v>1474</v>
      </c>
      <c r="I192" s="11" t="s">
        <v>516</v>
      </c>
      <c r="J192" s="11" t="s">
        <v>1475</v>
      </c>
      <c r="K192" s="9"/>
      <c r="L192" s="9"/>
      <c r="M192" s="9"/>
      <c r="N192" s="6"/>
      <c r="O192" s="6"/>
      <c r="P192" s="6"/>
      <c r="Q192" s="6"/>
    </row>
    <row r="193" spans="1:17">
      <c r="A193" s="11" t="s">
        <v>588</v>
      </c>
      <c r="B193" s="11" t="s">
        <v>589</v>
      </c>
      <c r="C193" s="11" t="s">
        <v>24</v>
      </c>
      <c r="D193" s="29" t="str">
        <f>VLOOKUP($C193,'AI Units'!$B$2:$C$271,2,FALSE)</f>
        <v>Temperature</v>
      </c>
      <c r="E193" s="11" t="s">
        <v>588</v>
      </c>
      <c r="F193" s="11">
        <v>4</v>
      </c>
      <c r="G193" s="11" t="s">
        <v>1162</v>
      </c>
      <c r="H193" s="11" t="s">
        <v>589</v>
      </c>
      <c r="I193" s="11" t="s">
        <v>327</v>
      </c>
      <c r="J193" s="11" t="s">
        <v>1476</v>
      </c>
      <c r="K193" s="9"/>
      <c r="L193" s="9"/>
      <c r="M193" s="9"/>
      <c r="N193" s="6"/>
      <c r="O193" s="6"/>
      <c r="P193" s="6"/>
      <c r="Q193" s="6"/>
    </row>
    <row r="194" spans="1:17">
      <c r="A194" s="11" t="s">
        <v>590</v>
      </c>
      <c r="B194" s="11" t="s">
        <v>591</v>
      </c>
      <c r="C194" s="11" t="s">
        <v>110</v>
      </c>
      <c r="D194" s="29" t="str">
        <f>VLOOKUP($C194,'AI Units'!$B$2:$C$271,2,FALSE)</f>
        <v>Length</v>
      </c>
      <c r="E194" s="11" t="s">
        <v>590</v>
      </c>
      <c r="F194" s="11">
        <v>38</v>
      </c>
      <c r="G194" s="11" t="s">
        <v>1162</v>
      </c>
      <c r="H194" s="11" t="s">
        <v>591</v>
      </c>
      <c r="I194" s="11" t="s">
        <v>110</v>
      </c>
      <c r="J194" s="11" t="s">
        <v>1477</v>
      </c>
      <c r="K194" s="9"/>
      <c r="L194" s="9"/>
      <c r="M194" s="9"/>
      <c r="N194" s="6"/>
      <c r="O194" s="6"/>
      <c r="P194" s="6"/>
      <c r="Q194" s="6"/>
    </row>
    <row r="195" spans="1:17">
      <c r="A195" s="11" t="s">
        <v>593</v>
      </c>
      <c r="B195" s="11" t="s">
        <v>1479</v>
      </c>
      <c r="C195" s="11" t="s">
        <v>1174</v>
      </c>
      <c r="D195" s="29" t="str">
        <f>VLOOKUP($C195,'AI Units'!$B$2:$C$271,2,FALSE)</f>
        <v>Volumetric Flow</v>
      </c>
      <c r="E195" s="11" t="s">
        <v>593</v>
      </c>
      <c r="F195" s="11">
        <v>21</v>
      </c>
      <c r="G195" s="11" t="s">
        <v>1162</v>
      </c>
      <c r="H195" s="11" t="s">
        <v>1479</v>
      </c>
      <c r="I195" s="11" t="s">
        <v>594</v>
      </c>
      <c r="J195" s="11" t="s">
        <v>1480</v>
      </c>
      <c r="K195" s="9"/>
      <c r="L195" s="9"/>
      <c r="M195" s="9"/>
      <c r="N195" s="6"/>
      <c r="O195" s="6"/>
      <c r="P195" s="6"/>
      <c r="Q195" s="6"/>
    </row>
    <row r="196" spans="1:17">
      <c r="A196" s="11" t="s">
        <v>595</v>
      </c>
      <c r="B196" s="11" t="s">
        <v>1222</v>
      </c>
      <c r="C196" s="22" t="s">
        <v>1174</v>
      </c>
      <c r="D196" s="29" t="str">
        <f>VLOOKUP($C196,'AI Units'!$B$2:$C$271,2,FALSE)</f>
        <v>Volumetric Flow</v>
      </c>
      <c r="E196" s="11" t="s">
        <v>595</v>
      </c>
      <c r="F196" s="11">
        <v>25</v>
      </c>
      <c r="G196" s="11" t="s">
        <v>1162</v>
      </c>
      <c r="H196" s="11" t="s">
        <v>1222</v>
      </c>
      <c r="I196" s="11" t="s">
        <v>594</v>
      </c>
      <c r="J196" s="11" t="s">
        <v>1481</v>
      </c>
      <c r="K196" s="9"/>
      <c r="L196" s="9"/>
      <c r="M196" s="9"/>
      <c r="N196" s="6"/>
      <c r="O196" s="6"/>
      <c r="P196" s="6"/>
      <c r="Q196" s="6"/>
    </row>
    <row r="197" spans="1:17">
      <c r="A197" s="11" t="s">
        <v>596</v>
      </c>
      <c r="B197" s="11" t="s">
        <v>1482</v>
      </c>
      <c r="C197" s="11" t="s">
        <v>1956</v>
      </c>
      <c r="D197" s="29" t="str">
        <f>VLOOKUP($C197,'AI Units'!$B$2:$C$271,2,FALSE)</f>
        <v>Volume</v>
      </c>
      <c r="E197" s="11" t="s">
        <v>596</v>
      </c>
      <c r="F197" s="11">
        <v>1</v>
      </c>
      <c r="G197" s="11" t="s">
        <v>1162</v>
      </c>
      <c r="H197" s="11" t="s">
        <v>1482</v>
      </c>
      <c r="I197" s="11" t="s">
        <v>597</v>
      </c>
      <c r="J197" s="11" t="s">
        <v>1483</v>
      </c>
      <c r="K197" s="9"/>
      <c r="L197" s="9"/>
      <c r="M197" s="9"/>
      <c r="N197" s="6"/>
      <c r="O197" s="6"/>
      <c r="P197" s="6"/>
      <c r="Q197" s="6"/>
    </row>
    <row r="198" spans="1:17">
      <c r="A198" s="11" t="s">
        <v>598</v>
      </c>
      <c r="B198" s="11" t="s">
        <v>1484</v>
      </c>
      <c r="C198" s="11" t="s">
        <v>64</v>
      </c>
      <c r="D198" s="29" t="str">
        <f>VLOOKUP($C198,'AI Units'!$B$2:$C$271,2,FALSE)</f>
        <v>Concentration</v>
      </c>
      <c r="E198" s="11" t="s">
        <v>598</v>
      </c>
      <c r="F198" s="11">
        <v>1</v>
      </c>
      <c r="G198" s="11" t="s">
        <v>1162</v>
      </c>
      <c r="H198" s="11" t="s">
        <v>1484</v>
      </c>
      <c r="I198" s="11" t="s">
        <v>64</v>
      </c>
      <c r="J198" s="11" t="s">
        <v>1485</v>
      </c>
      <c r="K198" s="9"/>
      <c r="L198" s="9"/>
      <c r="M198" s="9"/>
      <c r="N198" s="6"/>
      <c r="O198" s="6"/>
      <c r="P198" s="6"/>
      <c r="Q198" s="6"/>
    </row>
    <row r="199" spans="1:17">
      <c r="A199" s="11" t="s">
        <v>599</v>
      </c>
      <c r="B199" s="11" t="s">
        <v>1486</v>
      </c>
      <c r="C199" s="11" t="s">
        <v>64</v>
      </c>
      <c r="D199" s="29" t="str">
        <f>VLOOKUP($C199,'AI Units'!$B$2:$C$271,2,FALSE)</f>
        <v>Concentration</v>
      </c>
      <c r="E199" s="11" t="s">
        <v>599</v>
      </c>
      <c r="F199" s="11">
        <v>13</v>
      </c>
      <c r="G199" s="11" t="s">
        <v>1162</v>
      </c>
      <c r="H199" s="11" t="s">
        <v>1486</v>
      </c>
      <c r="I199" s="11" t="s">
        <v>64</v>
      </c>
      <c r="J199" s="11" t="s">
        <v>1487</v>
      </c>
      <c r="K199" s="9"/>
      <c r="L199" s="9"/>
      <c r="M199" s="9"/>
      <c r="N199" s="6"/>
      <c r="O199" s="6"/>
      <c r="P199" s="6"/>
      <c r="Q199" s="6"/>
    </row>
    <row r="200" spans="1:17">
      <c r="A200" s="11" t="s">
        <v>600</v>
      </c>
      <c r="B200" s="11" t="s">
        <v>601</v>
      </c>
      <c r="C200" s="11" t="s">
        <v>811</v>
      </c>
      <c r="D200" s="29" t="str">
        <f>VLOOKUP($C200,'AI Units'!$B$2:$C$271,2,FALSE)</f>
        <v>None</v>
      </c>
      <c r="E200" s="11" t="s">
        <v>600</v>
      </c>
      <c r="F200" s="11">
        <v>98</v>
      </c>
      <c r="G200" s="11" t="s">
        <v>1162</v>
      </c>
      <c r="H200" s="11" t="s">
        <v>601</v>
      </c>
      <c r="I200" s="11" t="s">
        <v>324</v>
      </c>
      <c r="J200" s="11" t="s">
        <v>1488</v>
      </c>
      <c r="K200" s="9"/>
      <c r="L200" s="9"/>
      <c r="M200" s="9"/>
      <c r="N200" s="6"/>
      <c r="O200" s="6"/>
      <c r="P200" s="6"/>
      <c r="Q200" s="6"/>
    </row>
    <row r="201" spans="1:17">
      <c r="A201" s="11" t="s">
        <v>602</v>
      </c>
      <c r="B201" s="11" t="s">
        <v>603</v>
      </c>
      <c r="C201" s="11" t="s">
        <v>110</v>
      </c>
      <c r="D201" s="29" t="str">
        <f>VLOOKUP($C201,'AI Units'!$B$2:$C$271,2,FALSE)</f>
        <v>Length</v>
      </c>
      <c r="E201" s="11" t="s">
        <v>602</v>
      </c>
      <c r="F201" s="11">
        <v>14</v>
      </c>
      <c r="G201" s="11" t="s">
        <v>1162</v>
      </c>
      <c r="H201" s="11" t="s">
        <v>603</v>
      </c>
      <c r="I201" s="11" t="s">
        <v>110</v>
      </c>
      <c r="J201" s="11" t="s">
        <v>1489</v>
      </c>
      <c r="K201" s="9"/>
      <c r="L201" s="9"/>
      <c r="M201" s="9"/>
      <c r="N201" s="6"/>
      <c r="O201" s="6"/>
      <c r="P201" s="6"/>
      <c r="Q201" s="6"/>
    </row>
    <row r="202" spans="1:17">
      <c r="A202" s="11" t="s">
        <v>604</v>
      </c>
      <c r="B202" s="11" t="s">
        <v>605</v>
      </c>
      <c r="C202" s="11" t="s">
        <v>110</v>
      </c>
      <c r="D202" s="29" t="str">
        <f>VLOOKUP($C202,'AI Units'!$B$2:$C$271,2,FALSE)</f>
        <v>Length</v>
      </c>
      <c r="E202" s="11" t="s">
        <v>604</v>
      </c>
      <c r="F202" s="11">
        <v>7</v>
      </c>
      <c r="G202" s="11" t="s">
        <v>1162</v>
      </c>
      <c r="H202" s="11" t="s">
        <v>605</v>
      </c>
      <c r="I202" s="11" t="s">
        <v>110</v>
      </c>
      <c r="J202" s="11" t="s">
        <v>1490</v>
      </c>
      <c r="K202" s="9"/>
      <c r="L202" s="9"/>
      <c r="M202" s="9"/>
      <c r="N202" s="6"/>
      <c r="O202" s="6"/>
      <c r="P202" s="6"/>
      <c r="Q202" s="6"/>
    </row>
    <row r="203" spans="1:17">
      <c r="A203" s="11" t="s">
        <v>606</v>
      </c>
      <c r="B203" s="11" t="s">
        <v>1491</v>
      </c>
      <c r="C203" s="11" t="s">
        <v>607</v>
      </c>
      <c r="D203" s="29" t="str">
        <f>VLOOKUP($C203,'AI Units'!$B$2:$C$271,2,FALSE)</f>
        <v>Per Length</v>
      </c>
      <c r="E203" s="11" t="s">
        <v>606</v>
      </c>
      <c r="F203" s="11">
        <v>4</v>
      </c>
      <c r="G203" s="11" t="s">
        <v>1162</v>
      </c>
      <c r="H203" s="11" t="s">
        <v>1491</v>
      </c>
      <c r="I203" s="11" t="s">
        <v>607</v>
      </c>
      <c r="J203" s="11" t="s">
        <v>1492</v>
      </c>
      <c r="K203" s="9"/>
      <c r="L203" s="9"/>
      <c r="M203" s="9"/>
      <c r="N203" s="6"/>
      <c r="O203" s="6"/>
      <c r="P203" s="6"/>
      <c r="Q203" s="6"/>
    </row>
    <row r="204" spans="1:17">
      <c r="A204" s="11" t="s">
        <v>608</v>
      </c>
      <c r="B204" s="11" t="s">
        <v>1493</v>
      </c>
      <c r="C204" s="11" t="s">
        <v>64</v>
      </c>
      <c r="D204" s="29" t="str">
        <f>VLOOKUP($C204,'AI Units'!$B$2:$C$271,2,FALSE)</f>
        <v>Concentration</v>
      </c>
      <c r="E204" s="11" t="s">
        <v>608</v>
      </c>
      <c r="F204" s="11">
        <v>0</v>
      </c>
      <c r="G204" s="11" t="s">
        <v>1162</v>
      </c>
      <c r="H204" s="11" t="s">
        <v>1493</v>
      </c>
      <c r="I204" s="11" t="s">
        <v>64</v>
      </c>
      <c r="J204" s="11" t="s">
        <v>1494</v>
      </c>
      <c r="K204" s="9"/>
      <c r="L204" s="9"/>
      <c r="M204" s="9"/>
      <c r="N204" s="6"/>
      <c r="O204" s="6"/>
      <c r="P204" s="6"/>
      <c r="Q204" s="6"/>
    </row>
    <row r="205" spans="1:17">
      <c r="A205" s="11" t="s">
        <v>609</v>
      </c>
      <c r="B205" s="11" t="s">
        <v>1495</v>
      </c>
      <c r="C205" s="11" t="s">
        <v>64</v>
      </c>
      <c r="D205" s="29" t="str">
        <f>VLOOKUP($C205,'AI Units'!$B$2:$C$271,2,FALSE)</f>
        <v>Concentration</v>
      </c>
      <c r="E205" s="11" t="s">
        <v>609</v>
      </c>
      <c r="F205" s="11">
        <v>0</v>
      </c>
      <c r="G205" s="11" t="s">
        <v>1162</v>
      </c>
      <c r="H205" s="11" t="s">
        <v>1496</v>
      </c>
      <c r="I205" s="11" t="s">
        <v>471</v>
      </c>
      <c r="J205" s="11" t="s">
        <v>1497</v>
      </c>
      <c r="K205" s="9"/>
      <c r="L205" s="9"/>
      <c r="M205" s="9"/>
      <c r="N205" s="6"/>
      <c r="O205" s="6"/>
      <c r="P205" s="6"/>
      <c r="Q205" s="6"/>
    </row>
    <row r="206" spans="1:17">
      <c r="A206" s="22" t="s">
        <v>610</v>
      </c>
      <c r="B206" s="11" t="s">
        <v>1495</v>
      </c>
      <c r="C206" s="11" t="s">
        <v>694</v>
      </c>
      <c r="D206" s="29" t="str">
        <f>VLOOKUP($C206,'AI Units'!$B$2:$C$271,2,FALSE)</f>
        <v>Mass Flow</v>
      </c>
      <c r="E206" s="11" t="s">
        <v>610</v>
      </c>
      <c r="F206" s="11">
        <v>0</v>
      </c>
      <c r="G206" s="11" t="s">
        <v>1162</v>
      </c>
      <c r="H206" s="11" t="s">
        <v>1496</v>
      </c>
      <c r="I206" s="11" t="s">
        <v>611</v>
      </c>
      <c r="J206" s="11" t="s">
        <v>1498</v>
      </c>
      <c r="K206" s="9"/>
      <c r="L206" s="9"/>
      <c r="M206" s="9"/>
      <c r="N206" s="6"/>
      <c r="O206" s="6"/>
      <c r="P206" s="6"/>
      <c r="Q206" s="6"/>
    </row>
    <row r="207" spans="1:17">
      <c r="A207" s="22" t="s">
        <v>1166</v>
      </c>
      <c r="B207" s="11" t="s">
        <v>1499</v>
      </c>
      <c r="C207" s="11" t="s">
        <v>26</v>
      </c>
      <c r="D207" s="29" t="str">
        <f>VLOOKUP($C207,'AI Units'!$B$2:$C$271,2,FALSE)</f>
        <v>Turbidity</v>
      </c>
      <c r="E207" s="11" t="s">
        <v>1166</v>
      </c>
      <c r="F207" s="11">
        <v>17</v>
      </c>
      <c r="G207" s="11" t="s">
        <v>209</v>
      </c>
      <c r="H207" s="11" t="s">
        <v>1499</v>
      </c>
      <c r="I207" s="11" t="s">
        <v>26</v>
      </c>
      <c r="J207" s="11" t="s">
        <v>1500</v>
      </c>
      <c r="K207" s="9"/>
      <c r="L207" s="9"/>
      <c r="M207" s="9"/>
      <c r="N207" s="6"/>
      <c r="O207" s="6"/>
      <c r="P207" s="6"/>
      <c r="Q207" s="6"/>
    </row>
    <row r="208" spans="1:17">
      <c r="A208" s="11" t="s">
        <v>612</v>
      </c>
      <c r="B208" s="11" t="s">
        <v>32</v>
      </c>
      <c r="C208" s="11" t="s">
        <v>34</v>
      </c>
      <c r="D208" s="29" t="str">
        <f>VLOOKUP($C208,'AI Units'!$B$2:$C$271,2,FALSE)</f>
        <v>Voltage</v>
      </c>
      <c r="E208" s="11" t="s">
        <v>612</v>
      </c>
      <c r="F208" s="11">
        <v>700</v>
      </c>
      <c r="G208" s="11" t="s">
        <v>1162</v>
      </c>
      <c r="H208" s="11" t="s">
        <v>32</v>
      </c>
      <c r="I208" s="11" t="s">
        <v>537</v>
      </c>
      <c r="J208" s="11" t="s">
        <v>1501</v>
      </c>
      <c r="K208" s="9"/>
      <c r="L208" s="9"/>
      <c r="M208" s="9"/>
      <c r="N208" s="6"/>
      <c r="O208" s="6"/>
      <c r="P208" s="6"/>
      <c r="Q208" s="6"/>
    </row>
    <row r="209" spans="1:17">
      <c r="A209" s="11" t="s">
        <v>613</v>
      </c>
      <c r="B209" s="11" t="s">
        <v>1502</v>
      </c>
      <c r="C209" s="11" t="s">
        <v>110</v>
      </c>
      <c r="D209" s="29" t="str">
        <f>VLOOKUP($C209,'AI Units'!$B$2:$C$271,2,FALSE)</f>
        <v>Length</v>
      </c>
      <c r="E209" s="11" t="s">
        <v>613</v>
      </c>
      <c r="F209" s="11">
        <v>196</v>
      </c>
      <c r="G209" s="11" t="s">
        <v>1162</v>
      </c>
      <c r="H209" s="11" t="s">
        <v>1502</v>
      </c>
      <c r="I209" s="11" t="s">
        <v>110</v>
      </c>
      <c r="J209" s="11" t="s">
        <v>1503</v>
      </c>
      <c r="K209" s="9"/>
      <c r="L209" s="9"/>
      <c r="M209" s="9"/>
      <c r="N209" s="6"/>
      <c r="O209" s="6"/>
      <c r="P209" s="6"/>
      <c r="Q209" s="6"/>
    </row>
    <row r="210" spans="1:17">
      <c r="A210" s="11" t="s">
        <v>614</v>
      </c>
      <c r="B210" s="11" t="s">
        <v>615</v>
      </c>
      <c r="C210" s="22" t="s">
        <v>140</v>
      </c>
      <c r="D210" s="29" t="str">
        <f>VLOOKUP($C210,'AI Units'!$B$2:$C$271,2,FALSE)</f>
        <v>Velocity</v>
      </c>
      <c r="E210" s="11" t="s">
        <v>614</v>
      </c>
      <c r="F210" s="11">
        <v>4</v>
      </c>
      <c r="G210" s="11" t="s">
        <v>1162</v>
      </c>
      <c r="H210" s="11" t="s">
        <v>615</v>
      </c>
      <c r="I210" s="11" t="s">
        <v>616</v>
      </c>
      <c r="J210" s="11" t="s">
        <v>1504</v>
      </c>
      <c r="K210" s="9"/>
      <c r="L210" s="9"/>
      <c r="M210" s="9"/>
      <c r="N210" s="6"/>
      <c r="O210" s="6"/>
      <c r="P210" s="6"/>
      <c r="Q210" s="6"/>
    </row>
    <row r="211" spans="1:17">
      <c r="A211" s="11" t="s">
        <v>617</v>
      </c>
      <c r="B211" s="11" t="s">
        <v>615</v>
      </c>
      <c r="C211" s="22" t="s">
        <v>177</v>
      </c>
      <c r="D211" s="29" t="str">
        <f>VLOOKUP($C211,'AI Units'!$B$2:$C$271,2,FALSE)</f>
        <v>Velocity</v>
      </c>
      <c r="E211" s="11" t="s">
        <v>617</v>
      </c>
      <c r="F211" s="11">
        <v>79</v>
      </c>
      <c r="G211" s="11" t="s">
        <v>1162</v>
      </c>
      <c r="H211" s="11" t="s">
        <v>615</v>
      </c>
      <c r="I211" s="11" t="s">
        <v>177</v>
      </c>
      <c r="J211" s="11" t="s">
        <v>1505</v>
      </c>
      <c r="K211" s="9"/>
      <c r="L211" s="9"/>
      <c r="M211" s="9"/>
      <c r="N211" s="6"/>
      <c r="O211" s="6"/>
      <c r="P211" s="6"/>
      <c r="Q211" s="6"/>
    </row>
    <row r="212" spans="1:17">
      <c r="A212" s="11" t="s">
        <v>618</v>
      </c>
      <c r="B212" s="11" t="s">
        <v>619</v>
      </c>
      <c r="C212" s="22" t="s">
        <v>73</v>
      </c>
      <c r="D212" s="29" t="str">
        <f>VLOOKUP($C212,'AI Units'!$B$2:$C$271,2,FALSE)</f>
        <v>Direction</v>
      </c>
      <c r="E212" s="11" t="s">
        <v>618</v>
      </c>
      <c r="F212" s="11">
        <v>37</v>
      </c>
      <c r="G212" s="11" t="s">
        <v>1162</v>
      </c>
      <c r="H212" s="11" t="s">
        <v>619</v>
      </c>
      <c r="I212" s="11" t="s">
        <v>354</v>
      </c>
      <c r="J212" s="11" t="s">
        <v>1506</v>
      </c>
      <c r="K212" s="9"/>
      <c r="L212" s="9"/>
      <c r="M212" s="9"/>
      <c r="N212" s="6"/>
      <c r="O212" s="6"/>
      <c r="P212" s="6"/>
      <c r="Q212" s="6"/>
    </row>
    <row r="213" spans="1:17">
      <c r="A213" s="11" t="s">
        <v>1167</v>
      </c>
      <c r="B213" s="11" t="s">
        <v>1508</v>
      </c>
      <c r="C213" s="22" t="s">
        <v>88</v>
      </c>
      <c r="D213" s="29" t="str">
        <f>VLOOKUP($C213,'AI Units'!$B$2:$C$271,2,FALSE)</f>
        <v>Mass Per Mass</v>
      </c>
      <c r="E213" s="11" t="s">
        <v>1167</v>
      </c>
      <c r="F213" s="11">
        <v>1</v>
      </c>
      <c r="G213" s="11" t="s">
        <v>209</v>
      </c>
      <c r="H213" s="11" t="s">
        <v>1508</v>
      </c>
      <c r="I213" s="11" t="s">
        <v>1168</v>
      </c>
      <c r="J213" s="11" t="s">
        <v>1509</v>
      </c>
      <c r="K213" s="9"/>
      <c r="L213" s="9"/>
      <c r="M213" s="9"/>
      <c r="N213" s="6"/>
      <c r="O213" s="6"/>
      <c r="P213" s="6"/>
      <c r="Q213" s="6"/>
    </row>
    <row r="214" spans="1:17">
      <c r="A214" s="11" t="s">
        <v>621</v>
      </c>
      <c r="B214" s="11" t="s">
        <v>1510</v>
      </c>
      <c r="C214" s="22" t="s">
        <v>110</v>
      </c>
      <c r="D214" s="29" t="str">
        <f>VLOOKUP($C214,'AI Units'!$B$2:$C$271,2,FALSE)</f>
        <v>Length</v>
      </c>
      <c r="E214" s="11" t="s">
        <v>621</v>
      </c>
      <c r="F214" s="11">
        <v>9</v>
      </c>
      <c r="G214" s="11" t="s">
        <v>1162</v>
      </c>
      <c r="H214" s="11" t="s">
        <v>1510</v>
      </c>
      <c r="I214" s="11" t="s">
        <v>110</v>
      </c>
      <c r="J214" s="11" t="s">
        <v>1511</v>
      </c>
      <c r="K214" s="9"/>
      <c r="L214" s="9"/>
      <c r="M214" s="9"/>
      <c r="N214" s="6"/>
      <c r="O214" s="6"/>
      <c r="P214" s="6"/>
      <c r="Q214" s="6"/>
    </row>
    <row r="215" spans="1:17">
      <c r="A215" s="11" t="s">
        <v>622</v>
      </c>
      <c r="B215" s="11" t="s">
        <v>1512</v>
      </c>
      <c r="C215" s="22" t="s">
        <v>110</v>
      </c>
      <c r="D215" s="29" t="str">
        <f>VLOOKUP($C215,'AI Units'!$B$2:$C$271,2,FALSE)</f>
        <v>Length</v>
      </c>
      <c r="E215" s="11" t="s">
        <v>622</v>
      </c>
      <c r="F215" s="11">
        <v>0</v>
      </c>
      <c r="G215" s="11" t="s">
        <v>1162</v>
      </c>
      <c r="H215" s="11" t="s">
        <v>1512</v>
      </c>
      <c r="I215" s="11" t="s">
        <v>110</v>
      </c>
      <c r="J215" s="11" t="s">
        <v>1513</v>
      </c>
      <c r="K215" s="9"/>
      <c r="L215" s="9"/>
      <c r="M215" s="9"/>
      <c r="N215" s="6"/>
      <c r="O215" s="6"/>
      <c r="P215" s="6"/>
      <c r="Q215" s="6"/>
    </row>
    <row r="216" spans="1:17">
      <c r="A216" s="45" t="s">
        <v>623</v>
      </c>
      <c r="B216" s="11" t="s">
        <v>1514</v>
      </c>
      <c r="C216" s="22" t="s">
        <v>132</v>
      </c>
      <c r="D216" s="29" t="str">
        <f>VLOOKUP($C216,'AI Units'!$B$2:$C$271,2,FALSE)</f>
        <v>Pressure</v>
      </c>
      <c r="E216" s="11" t="s">
        <v>623</v>
      </c>
      <c r="F216" s="11">
        <v>11</v>
      </c>
      <c r="G216" s="11" t="s">
        <v>1162</v>
      </c>
      <c r="H216" s="11" t="s">
        <v>1514</v>
      </c>
      <c r="I216" s="11" t="s">
        <v>624</v>
      </c>
      <c r="J216" s="11" t="s">
        <v>1515</v>
      </c>
      <c r="K216" s="9"/>
      <c r="L216" s="9"/>
      <c r="M216" s="9"/>
      <c r="N216" s="6"/>
      <c r="O216" s="6"/>
      <c r="P216" s="6"/>
      <c r="Q216" s="6"/>
    </row>
    <row r="217" spans="1:17">
      <c r="A217" s="45" t="s">
        <v>623</v>
      </c>
      <c r="B217" s="11" t="s">
        <v>1514</v>
      </c>
      <c r="C217" s="11" t="s">
        <v>1965</v>
      </c>
      <c r="D217" s="29" t="str">
        <f>VLOOKUP($C217,'AI Units'!$B$2:$C$271,2,FALSE)</f>
        <v>Pressure</v>
      </c>
      <c r="E217" s="11" t="s">
        <v>626</v>
      </c>
      <c r="F217" s="11">
        <v>2</v>
      </c>
      <c r="G217" s="11" t="s">
        <v>1162</v>
      </c>
      <c r="H217" s="11" t="s">
        <v>1514</v>
      </c>
      <c r="I217" s="11" t="s">
        <v>627</v>
      </c>
      <c r="J217" s="11" t="s">
        <v>1518</v>
      </c>
      <c r="K217" s="9"/>
      <c r="L217" s="9"/>
      <c r="M217" s="9"/>
      <c r="N217" s="6"/>
      <c r="O217" s="6"/>
      <c r="P217" s="6"/>
      <c r="Q217" s="6"/>
    </row>
    <row r="218" spans="1:17">
      <c r="A218" s="45" t="s">
        <v>623</v>
      </c>
      <c r="B218" s="11" t="s">
        <v>1514</v>
      </c>
      <c r="C218" s="11" t="s">
        <v>19</v>
      </c>
      <c r="D218" s="29" t="str">
        <f>VLOOKUP($C218,'AI Units'!$B$2:$C$271,2,FALSE)</f>
        <v>Pressure</v>
      </c>
      <c r="E218" s="11" t="s">
        <v>629</v>
      </c>
      <c r="F218" s="11">
        <v>1</v>
      </c>
      <c r="G218" s="11" t="s">
        <v>1162</v>
      </c>
      <c r="H218" s="11" t="s">
        <v>1514</v>
      </c>
      <c r="I218" s="11" t="s">
        <v>19</v>
      </c>
      <c r="J218" s="11" t="s">
        <v>1520</v>
      </c>
      <c r="K218" s="9"/>
      <c r="L218" s="9"/>
      <c r="M218" s="9"/>
      <c r="N218" s="6"/>
      <c r="O218" s="6"/>
      <c r="P218" s="6"/>
      <c r="Q218" s="6"/>
    </row>
    <row r="219" spans="1:17">
      <c r="A219" s="45" t="s">
        <v>625</v>
      </c>
      <c r="B219" s="11" t="s">
        <v>1516</v>
      </c>
      <c r="C219" s="11" t="s">
        <v>132</v>
      </c>
      <c r="D219" s="29" t="str">
        <f>VLOOKUP($C219,'AI Units'!$B$2:$C$271,2,FALSE)</f>
        <v>Pressure</v>
      </c>
      <c r="E219" s="11" t="s">
        <v>625</v>
      </c>
      <c r="F219" s="11">
        <v>32</v>
      </c>
      <c r="G219" s="11" t="s">
        <v>1162</v>
      </c>
      <c r="H219" s="11" t="s">
        <v>1516</v>
      </c>
      <c r="I219" s="11" t="s">
        <v>624</v>
      </c>
      <c r="J219" s="11" t="s">
        <v>1517</v>
      </c>
      <c r="K219" s="9"/>
      <c r="L219" s="9"/>
      <c r="M219" s="9"/>
      <c r="N219" s="6"/>
      <c r="O219" s="6"/>
      <c r="P219" s="6"/>
      <c r="Q219" s="6"/>
    </row>
    <row r="220" spans="1:17">
      <c r="A220" s="45" t="s">
        <v>625</v>
      </c>
      <c r="B220" s="11" t="s">
        <v>1516</v>
      </c>
      <c r="C220" s="11" t="s">
        <v>19</v>
      </c>
      <c r="D220" s="29" t="str">
        <f>VLOOKUP($C220,'AI Units'!$B$2:$C$271,2,FALSE)</f>
        <v>Pressure</v>
      </c>
      <c r="E220" s="11" t="s">
        <v>630</v>
      </c>
      <c r="F220" s="11">
        <v>8</v>
      </c>
      <c r="G220" s="11" t="s">
        <v>1162</v>
      </c>
      <c r="H220" s="11" t="s">
        <v>1516</v>
      </c>
      <c r="I220" s="11" t="s">
        <v>19</v>
      </c>
      <c r="J220" s="11" t="s">
        <v>1521</v>
      </c>
      <c r="K220" s="9"/>
      <c r="L220" s="9"/>
      <c r="M220" s="9"/>
      <c r="N220" s="6"/>
      <c r="O220" s="6"/>
      <c r="P220" s="6"/>
      <c r="Q220" s="6"/>
    </row>
    <row r="221" spans="1:17">
      <c r="A221" s="45" t="s">
        <v>625</v>
      </c>
      <c r="B221" s="11" t="s">
        <v>1516</v>
      </c>
      <c r="C221" s="11" t="s">
        <v>1965</v>
      </c>
      <c r="D221" s="29" t="str">
        <f>VLOOKUP($C221,'AI Units'!$B$2:$C$271,2,FALSE)</f>
        <v>Pressure</v>
      </c>
      <c r="E221" s="11" t="s">
        <v>628</v>
      </c>
      <c r="F221" s="11">
        <v>4</v>
      </c>
      <c r="G221" s="11" t="s">
        <v>1162</v>
      </c>
      <c r="H221" s="11" t="s">
        <v>1516</v>
      </c>
      <c r="I221" s="11" t="s">
        <v>627</v>
      </c>
      <c r="J221" s="11" t="s">
        <v>1519</v>
      </c>
      <c r="K221" s="9"/>
      <c r="L221" s="9"/>
      <c r="M221" s="9"/>
      <c r="N221" s="6"/>
      <c r="O221" s="6"/>
      <c r="P221" s="6"/>
      <c r="Q221" s="6"/>
    </row>
    <row r="222" spans="1:17">
      <c r="A222" s="11" t="s">
        <v>631</v>
      </c>
      <c r="B222" s="11" t="s">
        <v>632</v>
      </c>
      <c r="C222" s="11" t="s">
        <v>17</v>
      </c>
      <c r="D222" s="29" t="str">
        <f>VLOOKUP($C222,'AI Units'!$B$2:$C$271,2,FALSE)</f>
        <v>Power Flux</v>
      </c>
      <c r="E222" s="11" t="s">
        <v>631</v>
      </c>
      <c r="F222" s="11">
        <v>114</v>
      </c>
      <c r="G222" s="11" t="s">
        <v>1162</v>
      </c>
      <c r="H222" s="11" t="s">
        <v>632</v>
      </c>
      <c r="I222" s="11" t="s">
        <v>633</v>
      </c>
      <c r="J222" s="11" t="s">
        <v>1522</v>
      </c>
      <c r="K222" s="9"/>
      <c r="L222" s="9"/>
      <c r="M222" s="9"/>
      <c r="N222" s="6"/>
      <c r="O222" s="6"/>
      <c r="P222" s="6"/>
      <c r="Q222" s="6"/>
    </row>
    <row r="223" spans="1:17">
      <c r="A223" s="11" t="s">
        <v>634</v>
      </c>
      <c r="B223" s="11" t="s">
        <v>635</v>
      </c>
      <c r="C223" s="11" t="s">
        <v>17</v>
      </c>
      <c r="D223" s="29" t="str">
        <f>VLOOKUP($C223,'AI Units'!$B$2:$C$271,2,FALSE)</f>
        <v>Power Flux</v>
      </c>
      <c r="E223" s="11" t="s">
        <v>634</v>
      </c>
      <c r="F223" s="11">
        <v>84</v>
      </c>
      <c r="G223" s="11" t="s">
        <v>1162</v>
      </c>
      <c r="H223" s="11" t="s">
        <v>635</v>
      </c>
      <c r="I223" s="11" t="s">
        <v>633</v>
      </c>
      <c r="J223" s="11" t="s">
        <v>1523</v>
      </c>
      <c r="K223" s="9"/>
      <c r="L223" s="9"/>
      <c r="M223" s="9"/>
      <c r="N223" s="6"/>
      <c r="O223" s="6"/>
      <c r="P223" s="6"/>
      <c r="Q223" s="6"/>
    </row>
    <row r="224" spans="1:17">
      <c r="A224" s="11" t="s">
        <v>636</v>
      </c>
      <c r="B224" s="11" t="s">
        <v>1524</v>
      </c>
      <c r="C224" s="11" t="s">
        <v>110</v>
      </c>
      <c r="D224" s="29" t="str">
        <f>VLOOKUP($C224,'AI Units'!$B$2:$C$271,2,FALSE)</f>
        <v>Length</v>
      </c>
      <c r="E224" s="11" t="s">
        <v>636</v>
      </c>
      <c r="F224" s="11">
        <v>31</v>
      </c>
      <c r="G224" s="11" t="s">
        <v>1162</v>
      </c>
      <c r="H224" s="11" t="s">
        <v>1524</v>
      </c>
      <c r="I224" s="11" t="s">
        <v>110</v>
      </c>
      <c r="J224" s="11" t="s">
        <v>1525</v>
      </c>
      <c r="K224" s="9"/>
      <c r="L224" s="9"/>
      <c r="M224" s="9"/>
      <c r="N224" s="6"/>
      <c r="O224" s="6"/>
      <c r="P224" s="6"/>
      <c r="Q224" s="6"/>
    </row>
    <row r="225" spans="1:17">
      <c r="A225" s="11" t="s">
        <v>637</v>
      </c>
      <c r="B225" s="11" t="s">
        <v>1526</v>
      </c>
      <c r="C225" s="11" t="s">
        <v>110</v>
      </c>
      <c r="D225" s="29" t="str">
        <f>VLOOKUP($C225,'AI Units'!$B$2:$C$271,2,FALSE)</f>
        <v>Length</v>
      </c>
      <c r="E225" s="11" t="s">
        <v>637</v>
      </c>
      <c r="F225" s="11">
        <v>912</v>
      </c>
      <c r="G225" s="11" t="s">
        <v>1162</v>
      </c>
      <c r="H225" s="11" t="s">
        <v>1526</v>
      </c>
      <c r="I225" s="11" t="s">
        <v>110</v>
      </c>
      <c r="J225" s="11" t="s">
        <v>1527</v>
      </c>
      <c r="K225" s="9"/>
      <c r="L225" s="9"/>
      <c r="M225" s="9"/>
      <c r="N225" s="6"/>
      <c r="O225" s="6"/>
      <c r="P225" s="6"/>
      <c r="Q225" s="6"/>
    </row>
    <row r="226" spans="1:17">
      <c r="A226" s="29" t="s">
        <v>638</v>
      </c>
      <c r="B226" s="11" t="s">
        <v>1524</v>
      </c>
      <c r="C226" s="22" t="s">
        <v>53</v>
      </c>
      <c r="D226" s="29" t="str">
        <f>VLOOKUP($C226,'AI Units'!$B$2:$C$271,2,FALSE)</f>
        <v>Length</v>
      </c>
      <c r="E226" s="11" t="s">
        <v>638</v>
      </c>
      <c r="F226" s="11">
        <v>0</v>
      </c>
      <c r="G226" s="11" t="s">
        <v>1162</v>
      </c>
      <c r="H226" s="11" t="s">
        <v>1524</v>
      </c>
      <c r="I226" s="11" t="s">
        <v>53</v>
      </c>
      <c r="J226" s="11" t="s">
        <v>1528</v>
      </c>
      <c r="K226" s="9"/>
      <c r="L226" s="9"/>
      <c r="M226" s="9"/>
      <c r="N226" s="6"/>
      <c r="O226" s="6"/>
      <c r="P226" s="6"/>
      <c r="Q226" s="6"/>
    </row>
    <row r="227" spans="1:17">
      <c r="A227" s="11" t="s">
        <v>639</v>
      </c>
      <c r="B227" s="11" t="s">
        <v>1526</v>
      </c>
      <c r="C227" s="11" t="s">
        <v>53</v>
      </c>
      <c r="D227" s="29" t="str">
        <f>VLOOKUP($C227,'AI Units'!$B$2:$C$271,2,FALSE)</f>
        <v>Length</v>
      </c>
      <c r="E227" s="11" t="s">
        <v>639</v>
      </c>
      <c r="F227" s="11">
        <v>23</v>
      </c>
      <c r="G227" s="11" t="s">
        <v>1162</v>
      </c>
      <c r="H227" s="11" t="s">
        <v>1526</v>
      </c>
      <c r="I227" s="11" t="s">
        <v>53</v>
      </c>
      <c r="J227" s="11" t="s">
        <v>1529</v>
      </c>
      <c r="K227" s="9"/>
      <c r="L227" s="9"/>
      <c r="M227" s="9"/>
      <c r="N227" s="6"/>
      <c r="O227" s="6"/>
      <c r="P227" s="6"/>
      <c r="Q227" s="6"/>
    </row>
    <row r="228" spans="1:17">
      <c r="A228" s="45" t="s">
        <v>640</v>
      </c>
      <c r="B228" s="11" t="s">
        <v>1530</v>
      </c>
      <c r="C228" s="11" t="s">
        <v>110</v>
      </c>
      <c r="D228" s="29" t="str">
        <f>VLOOKUP($C228,'AI Units'!$B$2:$C$271,2,FALSE)</f>
        <v>Length</v>
      </c>
      <c r="E228" s="11" t="s">
        <v>640</v>
      </c>
      <c r="F228" s="11">
        <v>473</v>
      </c>
      <c r="G228" s="11" t="s">
        <v>1162</v>
      </c>
      <c r="H228" s="11" t="s">
        <v>1530</v>
      </c>
      <c r="I228" s="11" t="s">
        <v>110</v>
      </c>
      <c r="J228" s="11" t="s">
        <v>1531</v>
      </c>
      <c r="K228" s="9"/>
      <c r="L228" s="9"/>
      <c r="M228" s="9"/>
      <c r="N228" s="6"/>
      <c r="O228" s="6"/>
      <c r="P228" s="6"/>
      <c r="Q228" s="6"/>
    </row>
    <row r="229" spans="1:17">
      <c r="A229" s="45" t="s">
        <v>640</v>
      </c>
      <c r="B229" s="11" t="s">
        <v>1530</v>
      </c>
      <c r="C229" s="11" t="s">
        <v>53</v>
      </c>
      <c r="D229" s="29" t="str">
        <f>VLOOKUP($C229,'AI Units'!$B$2:$C$271,2,FALSE)</f>
        <v>Length</v>
      </c>
      <c r="E229" s="11" t="s">
        <v>642</v>
      </c>
      <c r="F229" s="11">
        <v>37</v>
      </c>
      <c r="G229" s="11" t="s">
        <v>1162</v>
      </c>
      <c r="H229" s="11" t="s">
        <v>1530</v>
      </c>
      <c r="I229" s="11" t="s">
        <v>53</v>
      </c>
      <c r="J229" s="11" t="s">
        <v>1534</v>
      </c>
      <c r="K229" s="9"/>
      <c r="L229" s="9"/>
      <c r="M229" s="9"/>
      <c r="N229" s="6"/>
      <c r="O229" s="6"/>
      <c r="P229" s="6"/>
      <c r="Q229" s="6"/>
    </row>
    <row r="230" spans="1:17">
      <c r="A230" s="45" t="s">
        <v>641</v>
      </c>
      <c r="B230" s="11" t="s">
        <v>1532</v>
      </c>
      <c r="C230" s="11" t="s">
        <v>110</v>
      </c>
      <c r="D230" s="29" t="str">
        <f>VLOOKUP($C230,'AI Units'!$B$2:$C$271,2,FALSE)</f>
        <v>Length</v>
      </c>
      <c r="E230" s="11" t="s">
        <v>641</v>
      </c>
      <c r="F230" s="11">
        <v>24</v>
      </c>
      <c r="G230" s="11" t="s">
        <v>1162</v>
      </c>
      <c r="H230" s="11" t="s">
        <v>1532</v>
      </c>
      <c r="I230" s="11" t="s">
        <v>110</v>
      </c>
      <c r="J230" s="11" t="s">
        <v>1533</v>
      </c>
      <c r="K230" s="9"/>
      <c r="L230" s="9"/>
      <c r="M230" s="9"/>
      <c r="N230" s="6"/>
      <c r="O230" s="6"/>
      <c r="P230" s="6"/>
      <c r="Q230" s="6"/>
    </row>
    <row r="231" spans="1:17">
      <c r="A231" s="45" t="s">
        <v>641</v>
      </c>
      <c r="B231" s="11" t="s">
        <v>1532</v>
      </c>
      <c r="C231" s="11" t="s">
        <v>53</v>
      </c>
      <c r="D231" s="29" t="str">
        <f>VLOOKUP($C231,'AI Units'!$B$2:$C$271,2,FALSE)</f>
        <v>Length</v>
      </c>
      <c r="E231" s="11" t="s">
        <v>643</v>
      </c>
      <c r="F231" s="11">
        <v>0</v>
      </c>
      <c r="G231" s="11" t="s">
        <v>1162</v>
      </c>
      <c r="H231" s="11" t="s">
        <v>1532</v>
      </c>
      <c r="I231" s="11" t="s">
        <v>53</v>
      </c>
      <c r="J231" s="11" t="s">
        <v>1535</v>
      </c>
      <c r="K231" s="9"/>
      <c r="L231" s="9"/>
      <c r="M231" s="9"/>
      <c r="N231" s="6"/>
      <c r="O231" s="6"/>
      <c r="P231" s="6"/>
      <c r="Q231" s="6"/>
    </row>
    <row r="232" spans="1:17">
      <c r="A232" s="22" t="s">
        <v>644</v>
      </c>
      <c r="B232" s="11" t="s">
        <v>645</v>
      </c>
      <c r="C232" s="11" t="s">
        <v>53</v>
      </c>
      <c r="D232" s="29" t="str">
        <f>VLOOKUP($C232,'AI Units'!$B$2:$C$271,2,FALSE)</f>
        <v>Length</v>
      </c>
      <c r="E232" s="11" t="s">
        <v>644</v>
      </c>
      <c r="F232" s="11">
        <v>0</v>
      </c>
      <c r="G232" s="11" t="s">
        <v>1162</v>
      </c>
      <c r="H232" s="11" t="s">
        <v>645</v>
      </c>
      <c r="I232" s="11" t="s">
        <v>53</v>
      </c>
      <c r="J232" s="11" t="s">
        <v>1536</v>
      </c>
      <c r="K232" s="9"/>
      <c r="L232" s="9"/>
      <c r="M232" s="9"/>
      <c r="N232" s="6"/>
      <c r="O232" s="6"/>
      <c r="P232" s="6"/>
      <c r="Q232" s="6"/>
    </row>
    <row r="233" spans="1:17">
      <c r="A233" s="45" t="s">
        <v>646</v>
      </c>
      <c r="B233" s="11" t="s">
        <v>1537</v>
      </c>
      <c r="C233" s="11" t="s">
        <v>110</v>
      </c>
      <c r="D233" s="29" t="str">
        <f>VLOOKUP($C233,'AI Units'!$B$2:$C$271,2,FALSE)</f>
        <v>Length</v>
      </c>
      <c r="E233" s="11" t="s">
        <v>646</v>
      </c>
      <c r="F233" s="11">
        <v>52</v>
      </c>
      <c r="G233" s="11" t="s">
        <v>1162</v>
      </c>
      <c r="H233" s="11" t="s">
        <v>1537</v>
      </c>
      <c r="I233" s="11" t="s">
        <v>110</v>
      </c>
      <c r="J233" s="11" t="s">
        <v>1538</v>
      </c>
      <c r="K233" s="9"/>
      <c r="L233" s="9"/>
      <c r="M233" s="9"/>
      <c r="N233" s="6"/>
      <c r="O233" s="6"/>
      <c r="P233" s="6"/>
      <c r="Q233" s="6"/>
    </row>
    <row r="234" spans="1:17">
      <c r="A234" s="45" t="s">
        <v>646</v>
      </c>
      <c r="B234" s="11" t="s">
        <v>1537</v>
      </c>
      <c r="C234" s="11" t="s">
        <v>53</v>
      </c>
      <c r="D234" s="29" t="str">
        <f>VLOOKUP($C234,'AI Units'!$B$2:$C$271,2,FALSE)</f>
        <v>Length</v>
      </c>
      <c r="E234" s="11" t="s">
        <v>648</v>
      </c>
      <c r="F234" s="11">
        <v>0</v>
      </c>
      <c r="G234" s="11" t="s">
        <v>1162</v>
      </c>
      <c r="H234" s="11" t="s">
        <v>1537</v>
      </c>
      <c r="I234" s="11" t="s">
        <v>53</v>
      </c>
      <c r="J234" s="11" t="s">
        <v>1541</v>
      </c>
      <c r="K234" s="9"/>
      <c r="L234" s="9"/>
      <c r="M234" s="9"/>
      <c r="N234" s="6"/>
      <c r="O234" s="6"/>
      <c r="P234" s="6"/>
      <c r="Q234" s="6"/>
    </row>
    <row r="235" spans="1:17">
      <c r="A235" s="45" t="s">
        <v>647</v>
      </c>
      <c r="B235" s="11" t="s">
        <v>1539</v>
      </c>
      <c r="C235" s="11" t="s">
        <v>110</v>
      </c>
      <c r="D235" s="29" t="str">
        <f>VLOOKUP($C235,'AI Units'!$B$2:$C$271,2,FALSE)</f>
        <v>Length</v>
      </c>
      <c r="E235" s="11" t="s">
        <v>647</v>
      </c>
      <c r="F235" s="11">
        <v>36</v>
      </c>
      <c r="G235" s="11" t="s">
        <v>1162</v>
      </c>
      <c r="H235" s="11" t="s">
        <v>1539</v>
      </c>
      <c r="I235" s="11" t="s">
        <v>110</v>
      </c>
      <c r="J235" s="11" t="s">
        <v>1540</v>
      </c>
      <c r="K235" s="9"/>
      <c r="L235" s="9"/>
      <c r="M235" s="9"/>
      <c r="N235" s="6"/>
      <c r="O235" s="6"/>
      <c r="P235" s="6"/>
      <c r="Q235" s="6"/>
    </row>
    <row r="236" spans="1:17">
      <c r="A236" s="45" t="s">
        <v>647</v>
      </c>
      <c r="B236" s="11" t="s">
        <v>1539</v>
      </c>
      <c r="C236" s="11" t="s">
        <v>53</v>
      </c>
      <c r="D236" s="29" t="str">
        <f>VLOOKUP($C236,'AI Units'!$B$2:$C$271,2,FALSE)</f>
        <v>Length</v>
      </c>
      <c r="E236" s="11" t="s">
        <v>649</v>
      </c>
      <c r="F236" s="11">
        <v>0</v>
      </c>
      <c r="G236" s="11" t="s">
        <v>1162</v>
      </c>
      <c r="H236" s="11" t="s">
        <v>1539</v>
      </c>
      <c r="I236" s="11" t="s">
        <v>53</v>
      </c>
      <c r="J236" s="11" t="s">
        <v>1542</v>
      </c>
      <c r="K236" s="9"/>
      <c r="L236" s="9"/>
      <c r="M236" s="9"/>
      <c r="N236" s="6"/>
      <c r="O236" s="6"/>
      <c r="P236" s="6"/>
      <c r="Q236" s="6"/>
    </row>
    <row r="237" spans="1:17">
      <c r="A237" s="11" t="s">
        <v>650</v>
      </c>
      <c r="B237" s="11" t="s">
        <v>651</v>
      </c>
      <c r="C237" s="11" t="s">
        <v>110</v>
      </c>
      <c r="D237" s="29" t="str">
        <f>VLOOKUP($C237,'AI Units'!$B$2:$C$271,2,FALSE)</f>
        <v>Length</v>
      </c>
      <c r="E237" s="11" t="s">
        <v>650</v>
      </c>
      <c r="F237" s="11">
        <v>61</v>
      </c>
      <c r="G237" s="11" t="s">
        <v>1162</v>
      </c>
      <c r="H237" s="11" t="s">
        <v>651</v>
      </c>
      <c r="I237" s="11" t="s">
        <v>110</v>
      </c>
      <c r="J237" s="11" t="s">
        <v>1543</v>
      </c>
      <c r="K237" s="9"/>
      <c r="L237" s="9"/>
      <c r="M237" s="9"/>
      <c r="N237" s="6"/>
      <c r="O237" s="6"/>
      <c r="P237" s="6"/>
      <c r="Q237" s="6"/>
    </row>
    <row r="238" spans="1:17">
      <c r="A238" s="11" t="s">
        <v>652</v>
      </c>
      <c r="B238" s="11" t="s">
        <v>651</v>
      </c>
      <c r="C238" s="11" t="s">
        <v>53</v>
      </c>
      <c r="D238" s="29" t="str">
        <f>VLOOKUP($C238,'AI Units'!$B$2:$C$271,2,FALSE)</f>
        <v>Length</v>
      </c>
      <c r="E238" s="11" t="s">
        <v>652</v>
      </c>
      <c r="F238" s="11">
        <v>1</v>
      </c>
      <c r="G238" s="11" t="s">
        <v>1162</v>
      </c>
      <c r="H238" s="11" t="s">
        <v>651</v>
      </c>
      <c r="I238" s="11" t="s">
        <v>53</v>
      </c>
      <c r="J238" s="11" t="s">
        <v>1544</v>
      </c>
      <c r="K238" s="9"/>
      <c r="L238" s="9"/>
      <c r="M238" s="9"/>
      <c r="N238" s="6"/>
      <c r="O238" s="6"/>
      <c r="P238" s="6"/>
      <c r="Q238" s="6"/>
    </row>
    <row r="239" spans="1:17">
      <c r="A239" s="11" t="s">
        <v>653</v>
      </c>
      <c r="B239" s="11" t="s">
        <v>351</v>
      </c>
      <c r="C239" s="11" t="s">
        <v>28</v>
      </c>
      <c r="D239" s="29" t="str">
        <f>VLOOKUP($C239,'AI Units'!$B$2:$C$271,2,FALSE)</f>
        <v>Velocity</v>
      </c>
      <c r="E239" s="11" t="s">
        <v>653</v>
      </c>
      <c r="F239" s="11">
        <v>161</v>
      </c>
      <c r="G239" s="11" t="s">
        <v>1162</v>
      </c>
      <c r="H239" s="11" t="s">
        <v>351</v>
      </c>
      <c r="I239" s="11" t="s">
        <v>654</v>
      </c>
      <c r="J239" s="11" t="s">
        <v>1545</v>
      </c>
      <c r="K239" s="9"/>
      <c r="L239" s="9"/>
      <c r="M239" s="9"/>
      <c r="N239" s="6"/>
      <c r="O239" s="6"/>
      <c r="P239" s="6"/>
      <c r="Q239" s="6"/>
    </row>
    <row r="240" spans="1:17">
      <c r="A240" s="11" t="s">
        <v>655</v>
      </c>
      <c r="B240" s="11" t="s">
        <v>656</v>
      </c>
      <c r="C240" s="11" t="s">
        <v>109</v>
      </c>
      <c r="D240" s="29" t="str">
        <f>VLOOKUP($C240,'AI Units'!$B$2:$C$271,2,FALSE)</f>
        <v>Temperature</v>
      </c>
      <c r="E240" s="11" t="s">
        <v>655</v>
      </c>
      <c r="F240" s="11">
        <v>117</v>
      </c>
      <c r="G240" s="11" t="s">
        <v>1162</v>
      </c>
      <c r="H240" s="11" t="s">
        <v>656</v>
      </c>
      <c r="I240" s="11" t="s">
        <v>329</v>
      </c>
      <c r="J240" s="11" t="s">
        <v>1546</v>
      </c>
      <c r="K240" s="9"/>
      <c r="L240" s="9"/>
      <c r="M240" s="9"/>
      <c r="N240" s="6"/>
      <c r="O240" s="6"/>
      <c r="P240" s="6"/>
      <c r="Q240" s="6"/>
    </row>
    <row r="241" spans="1:17">
      <c r="A241" s="45" t="s">
        <v>657</v>
      </c>
      <c r="B241" s="11" t="s">
        <v>1962</v>
      </c>
      <c r="C241" s="11" t="s">
        <v>1959</v>
      </c>
      <c r="D241" s="29" t="str">
        <f>VLOOKUP($C241,'AI Units'!$B$2:$C$271,2,FALSE)</f>
        <v>Mass Flow</v>
      </c>
      <c r="E241" s="11" t="s">
        <v>657</v>
      </c>
      <c r="F241" s="11">
        <v>25</v>
      </c>
      <c r="G241" s="11" t="s">
        <v>1162</v>
      </c>
      <c r="H241" s="11" t="s">
        <v>1547</v>
      </c>
      <c r="I241" s="11" t="s">
        <v>658</v>
      </c>
      <c r="J241" s="11" t="s">
        <v>1548</v>
      </c>
      <c r="K241" s="9"/>
      <c r="L241" s="9"/>
      <c r="M241" s="9"/>
      <c r="N241" s="6"/>
      <c r="O241" s="6"/>
      <c r="P241" s="6"/>
      <c r="Q241" s="6"/>
    </row>
    <row r="242" spans="1:17">
      <c r="A242" s="45" t="s">
        <v>657</v>
      </c>
      <c r="B242" s="11" t="s">
        <v>1547</v>
      </c>
      <c r="C242" s="11" t="s">
        <v>694</v>
      </c>
      <c r="D242" s="29" t="str">
        <f>VLOOKUP($C242,'AI Units'!$B$2:$C$271,2,FALSE)</f>
        <v>Mass Flow</v>
      </c>
      <c r="E242" s="11" t="s">
        <v>992</v>
      </c>
      <c r="F242" s="11">
        <v>3</v>
      </c>
      <c r="G242" s="11" t="s">
        <v>1162</v>
      </c>
      <c r="H242" s="11" t="s">
        <v>1547</v>
      </c>
      <c r="I242" s="11" t="s">
        <v>694</v>
      </c>
      <c r="J242" s="11" t="s">
        <v>1825</v>
      </c>
      <c r="K242" s="9"/>
      <c r="L242" s="9"/>
      <c r="M242" s="9"/>
      <c r="N242" s="6"/>
      <c r="O242" s="6"/>
      <c r="P242" s="6"/>
      <c r="Q242" s="6"/>
    </row>
    <row r="243" spans="1:17">
      <c r="A243" s="11" t="s">
        <v>659</v>
      </c>
      <c r="B243" s="11" t="s">
        <v>660</v>
      </c>
      <c r="C243" s="11" t="s">
        <v>17</v>
      </c>
      <c r="D243" s="29" t="str">
        <f>VLOOKUP($C243,'AI Units'!$B$2:$C$271,2,FALSE)</f>
        <v>Power Flux</v>
      </c>
      <c r="E243" s="11" t="s">
        <v>659</v>
      </c>
      <c r="F243" s="11">
        <v>102</v>
      </c>
      <c r="G243" s="11" t="s">
        <v>1162</v>
      </c>
      <c r="H243" s="11" t="s">
        <v>660</v>
      </c>
      <c r="I243" s="11" t="s">
        <v>633</v>
      </c>
      <c r="J243" s="11" t="s">
        <v>1549</v>
      </c>
      <c r="K243" s="9"/>
      <c r="L243" s="9"/>
      <c r="M243" s="9"/>
      <c r="N243" s="6"/>
      <c r="O243" s="6"/>
      <c r="P243" s="6"/>
      <c r="Q243" s="6"/>
    </row>
    <row r="244" spans="1:17">
      <c r="A244" s="11" t="s">
        <v>661</v>
      </c>
      <c r="B244" s="11" t="s">
        <v>662</v>
      </c>
      <c r="C244" s="29" t="s">
        <v>17</v>
      </c>
      <c r="D244" s="47" t="str">
        <f>VLOOKUP($C244,'AI Units'!$B$2:$C$271,2,FALSE)</f>
        <v>Power Flux</v>
      </c>
      <c r="E244" s="11" t="s">
        <v>661</v>
      </c>
      <c r="F244" s="11">
        <v>70</v>
      </c>
      <c r="G244" s="11" t="s">
        <v>1162</v>
      </c>
      <c r="H244" s="11" t="s">
        <v>662</v>
      </c>
      <c r="I244" s="11" t="s">
        <v>633</v>
      </c>
      <c r="J244" s="11" t="s">
        <v>1550</v>
      </c>
      <c r="K244" s="9"/>
      <c r="L244" s="9"/>
      <c r="M244" s="9"/>
      <c r="N244" s="6"/>
      <c r="O244" s="6"/>
      <c r="P244" s="6"/>
      <c r="Q244" s="6"/>
    </row>
    <row r="245" spans="1:17">
      <c r="A245" s="11" t="s">
        <v>663</v>
      </c>
      <c r="B245" s="11" t="s">
        <v>664</v>
      </c>
      <c r="C245" s="11" t="s">
        <v>17</v>
      </c>
      <c r="D245" s="29" t="str">
        <f>VLOOKUP($C245,'AI Units'!$B$2:$C$271,2,FALSE)</f>
        <v>Power Flux</v>
      </c>
      <c r="E245" s="11" t="s">
        <v>663</v>
      </c>
      <c r="F245" s="11">
        <v>71</v>
      </c>
      <c r="G245" s="11" t="s">
        <v>1162</v>
      </c>
      <c r="H245" s="11" t="s">
        <v>664</v>
      </c>
      <c r="I245" s="11" t="s">
        <v>633</v>
      </c>
      <c r="J245" s="11" t="s">
        <v>1551</v>
      </c>
      <c r="K245" s="9"/>
      <c r="L245" s="9"/>
      <c r="M245" s="9"/>
      <c r="N245" s="6"/>
      <c r="O245" s="6"/>
      <c r="P245" s="6"/>
      <c r="Q245" s="6"/>
    </row>
    <row r="246" spans="1:17">
      <c r="A246" s="45" t="s">
        <v>665</v>
      </c>
      <c r="B246" s="11" t="s">
        <v>1552</v>
      </c>
      <c r="C246" s="11" t="s">
        <v>110</v>
      </c>
      <c r="D246" s="29" t="str">
        <f>VLOOKUP($C246,'AI Units'!$B$2:$C$271,2,FALSE)</f>
        <v>Length</v>
      </c>
      <c r="E246" s="11" t="s">
        <v>665</v>
      </c>
      <c r="F246" s="11">
        <v>25</v>
      </c>
      <c r="G246" s="11" t="s">
        <v>1162</v>
      </c>
      <c r="H246" s="11" t="s">
        <v>1552</v>
      </c>
      <c r="I246" s="11" t="s">
        <v>110</v>
      </c>
      <c r="J246" s="11" t="s">
        <v>1553</v>
      </c>
      <c r="K246" s="9"/>
      <c r="L246" s="9"/>
      <c r="M246" s="9"/>
      <c r="N246" s="6"/>
      <c r="O246" s="6"/>
      <c r="P246" s="6"/>
      <c r="Q246" s="6"/>
    </row>
    <row r="247" spans="1:17">
      <c r="A247" s="45" t="s">
        <v>665</v>
      </c>
      <c r="B247" s="11" t="s">
        <v>1552</v>
      </c>
      <c r="C247" s="11" t="s">
        <v>53</v>
      </c>
      <c r="D247" s="29" t="str">
        <f>VLOOKUP($C247,'AI Units'!$B$2:$C$271,2,FALSE)</f>
        <v>Length</v>
      </c>
      <c r="E247" s="11" t="s">
        <v>666</v>
      </c>
      <c r="F247" s="11">
        <v>0</v>
      </c>
      <c r="G247" s="11" t="s">
        <v>1162</v>
      </c>
      <c r="H247" s="11" t="s">
        <v>1552</v>
      </c>
      <c r="I247" s="11" t="s">
        <v>53</v>
      </c>
      <c r="J247" s="11" t="s">
        <v>1554</v>
      </c>
      <c r="K247" s="9"/>
      <c r="L247" s="9"/>
      <c r="M247" s="9"/>
      <c r="N247" s="6"/>
      <c r="O247" s="6"/>
      <c r="P247" s="6"/>
      <c r="Q247" s="6"/>
    </row>
    <row r="248" spans="1:17">
      <c r="A248" s="45" t="s">
        <v>667</v>
      </c>
      <c r="B248" s="11" t="s">
        <v>1555</v>
      </c>
      <c r="C248" s="11" t="s">
        <v>110</v>
      </c>
      <c r="D248" s="29" t="str">
        <f>VLOOKUP($C248,'AI Units'!$B$2:$C$271,2,FALSE)</f>
        <v>Length</v>
      </c>
      <c r="E248" s="11" t="s">
        <v>667</v>
      </c>
      <c r="F248" s="11">
        <v>560</v>
      </c>
      <c r="G248" s="11" t="s">
        <v>1162</v>
      </c>
      <c r="H248" s="11" t="s">
        <v>1555</v>
      </c>
      <c r="I248" s="11" t="s">
        <v>110</v>
      </c>
      <c r="J248" s="11" t="s">
        <v>1556</v>
      </c>
      <c r="K248" s="9"/>
      <c r="L248" s="9"/>
      <c r="M248" s="9"/>
      <c r="N248" s="6"/>
      <c r="O248" s="6"/>
      <c r="P248" s="6"/>
      <c r="Q248" s="6"/>
    </row>
    <row r="249" spans="1:17">
      <c r="A249" s="45" t="s">
        <v>667</v>
      </c>
      <c r="B249" s="11" t="s">
        <v>1555</v>
      </c>
      <c r="C249" s="11" t="s">
        <v>53</v>
      </c>
      <c r="D249" s="29" t="str">
        <f>VLOOKUP($C249,'AI Units'!$B$2:$C$271,2,FALSE)</f>
        <v>Length</v>
      </c>
      <c r="E249" s="11" t="s">
        <v>668</v>
      </c>
      <c r="F249" s="11">
        <v>0</v>
      </c>
      <c r="G249" s="11" t="s">
        <v>1162</v>
      </c>
      <c r="H249" s="11" t="s">
        <v>1555</v>
      </c>
      <c r="I249" s="11" t="s">
        <v>53</v>
      </c>
      <c r="J249" s="11" t="s">
        <v>1557</v>
      </c>
      <c r="K249" s="9"/>
      <c r="L249" s="9"/>
      <c r="M249" s="9"/>
      <c r="N249" s="6"/>
      <c r="O249" s="6"/>
      <c r="P249" s="6"/>
      <c r="Q249" s="6"/>
    </row>
    <row r="250" spans="1:17">
      <c r="A250" s="11" t="s">
        <v>669</v>
      </c>
      <c r="B250" s="11" t="s">
        <v>1558</v>
      </c>
      <c r="C250" s="11" t="s">
        <v>26</v>
      </c>
      <c r="D250" s="29" t="str">
        <f>VLOOKUP($C250,'AI Units'!$B$2:$C$271,2,FALSE)</f>
        <v>Turbidity</v>
      </c>
      <c r="E250" s="11" t="s">
        <v>669</v>
      </c>
      <c r="F250" s="11">
        <v>32</v>
      </c>
      <c r="G250" s="11" t="s">
        <v>1162</v>
      </c>
      <c r="H250" s="11" t="s">
        <v>1558</v>
      </c>
      <c r="I250" s="11" t="s">
        <v>26</v>
      </c>
      <c r="J250" s="11" t="s">
        <v>1559</v>
      </c>
      <c r="K250" s="9"/>
      <c r="L250" s="9"/>
      <c r="M250" s="9"/>
      <c r="N250" s="6"/>
      <c r="O250" s="6"/>
      <c r="P250" s="6"/>
      <c r="Q250" s="6"/>
    </row>
    <row r="251" spans="1:17">
      <c r="A251" s="11" t="s">
        <v>670</v>
      </c>
      <c r="B251" s="11" t="s">
        <v>1560</v>
      </c>
      <c r="C251" s="11" t="s">
        <v>671</v>
      </c>
      <c r="D251" s="29" t="str">
        <f>VLOOKUP($C251,'AI Units'!$B$2:$C$271,2,FALSE)</f>
        <v>Turbidity</v>
      </c>
      <c r="E251" s="11" t="s">
        <v>670</v>
      </c>
      <c r="F251" s="11">
        <v>18</v>
      </c>
      <c r="G251" s="11" t="s">
        <v>1162</v>
      </c>
      <c r="H251" s="11" t="s">
        <v>1560</v>
      </c>
      <c r="I251" s="11" t="s">
        <v>671</v>
      </c>
      <c r="J251" s="11" t="s">
        <v>1561</v>
      </c>
      <c r="K251" s="9"/>
      <c r="L251" s="9"/>
      <c r="M251" s="9"/>
      <c r="N251" s="6"/>
      <c r="O251" s="6"/>
      <c r="P251" s="6"/>
      <c r="Q251" s="6"/>
    </row>
    <row r="252" spans="1:17">
      <c r="A252" s="11" t="s">
        <v>672</v>
      </c>
      <c r="B252" s="11" t="s">
        <v>673</v>
      </c>
      <c r="C252" s="11" t="s">
        <v>674</v>
      </c>
      <c r="D252" s="29" t="str">
        <f>VLOOKUP($C252,'AI Units'!$B$2:$C$271,2,FALSE)</f>
        <v>Turbidity</v>
      </c>
      <c r="E252" s="11" t="s">
        <v>672</v>
      </c>
      <c r="F252" s="11">
        <v>32</v>
      </c>
      <c r="G252" s="11" t="s">
        <v>1162</v>
      </c>
      <c r="H252" s="11" t="s">
        <v>673</v>
      </c>
      <c r="I252" s="11" t="s">
        <v>674</v>
      </c>
      <c r="J252" s="11" t="s">
        <v>1562</v>
      </c>
      <c r="K252" s="9"/>
      <c r="L252" s="9"/>
      <c r="M252" s="9"/>
      <c r="N252" s="6"/>
      <c r="O252" s="6"/>
      <c r="P252" s="6"/>
      <c r="Q252" s="6"/>
    </row>
    <row r="253" spans="1:17">
      <c r="A253" s="47" t="s">
        <v>675</v>
      </c>
      <c r="B253" s="11" t="s">
        <v>676</v>
      </c>
      <c r="C253" s="11" t="s">
        <v>1172</v>
      </c>
      <c r="D253" s="29" t="str">
        <f>VLOOKUP($C253,'AI Units'!$B$2:$C$271,2,FALSE)</f>
        <v>Turbidity</v>
      </c>
      <c r="E253" s="11" t="s">
        <v>675</v>
      </c>
      <c r="F253" s="11">
        <v>0</v>
      </c>
      <c r="G253" s="11" t="s">
        <v>1162</v>
      </c>
      <c r="H253" s="11" t="s">
        <v>676</v>
      </c>
      <c r="I253" s="11" t="s">
        <v>677</v>
      </c>
      <c r="J253" s="11" t="s">
        <v>1563</v>
      </c>
      <c r="K253" s="9"/>
      <c r="L253" s="9"/>
      <c r="M253" s="9"/>
      <c r="N253" s="6"/>
      <c r="O253" s="6"/>
      <c r="P253" s="6"/>
      <c r="Q253" s="6"/>
    </row>
    <row r="254" spans="1:17">
      <c r="A254" s="11" t="s">
        <v>678</v>
      </c>
      <c r="B254" s="11" t="s">
        <v>1564</v>
      </c>
      <c r="C254" s="11" t="s">
        <v>115</v>
      </c>
      <c r="D254" s="29" t="str">
        <f>VLOOKUP($C254,'AI Units'!$B$2:$C$271,2,FALSE)</f>
        <v>Turbidity</v>
      </c>
      <c r="E254" s="11" t="s">
        <v>678</v>
      </c>
      <c r="F254" s="11">
        <v>1717</v>
      </c>
      <c r="G254" s="11" t="s">
        <v>1162</v>
      </c>
      <c r="H254" s="11" t="s">
        <v>1564</v>
      </c>
      <c r="I254" s="11" t="s">
        <v>115</v>
      </c>
      <c r="J254" s="11" t="s">
        <v>1565</v>
      </c>
      <c r="K254" s="9"/>
      <c r="L254" s="9"/>
      <c r="M254" s="9"/>
      <c r="N254" s="6"/>
      <c r="O254" s="6"/>
      <c r="P254" s="6"/>
      <c r="Q254" s="6"/>
    </row>
    <row r="255" spans="1:17">
      <c r="A255" s="11" t="s">
        <v>679</v>
      </c>
      <c r="B255" s="11" t="s">
        <v>1566</v>
      </c>
      <c r="C255" s="11" t="s">
        <v>680</v>
      </c>
      <c r="D255" s="29" t="str">
        <f>VLOOKUP($C255,'AI Units'!$B$2:$C$271,2,FALSE)</f>
        <v>Turbidity</v>
      </c>
      <c r="E255" s="11" t="s">
        <v>679</v>
      </c>
      <c r="F255" s="11">
        <v>0</v>
      </c>
      <c r="G255" s="11" t="s">
        <v>1162</v>
      </c>
      <c r="H255" s="11" t="s">
        <v>1566</v>
      </c>
      <c r="I255" s="11" t="s">
        <v>680</v>
      </c>
      <c r="J255" s="11" t="s">
        <v>1567</v>
      </c>
      <c r="K255" s="9"/>
      <c r="L255" s="9"/>
      <c r="M255" s="9"/>
      <c r="N255" s="6"/>
      <c r="O255" s="6"/>
      <c r="P255" s="6"/>
      <c r="Q255" s="6"/>
    </row>
    <row r="256" spans="1:17">
      <c r="A256" s="11" t="s">
        <v>681</v>
      </c>
      <c r="B256" s="11" t="s">
        <v>1568</v>
      </c>
      <c r="C256" s="11" t="s">
        <v>682</v>
      </c>
      <c r="D256" s="29" t="str">
        <f>VLOOKUP($C256,'AI Units'!$B$2:$C$271,2,FALSE)</f>
        <v>Turbidity</v>
      </c>
      <c r="E256" s="11" t="s">
        <v>681</v>
      </c>
      <c r="F256" s="11">
        <v>24</v>
      </c>
      <c r="G256" s="11" t="s">
        <v>1162</v>
      </c>
      <c r="H256" s="11" t="s">
        <v>1568</v>
      </c>
      <c r="I256" s="11" t="s">
        <v>682</v>
      </c>
      <c r="J256" s="11" t="s">
        <v>1569</v>
      </c>
      <c r="K256" s="9"/>
      <c r="L256" s="9"/>
      <c r="M256" s="9"/>
      <c r="N256" s="6"/>
      <c r="O256" s="6"/>
      <c r="P256" s="6"/>
      <c r="Q256" s="6"/>
    </row>
    <row r="257" spans="1:17">
      <c r="A257" s="11" t="s">
        <v>683</v>
      </c>
      <c r="B257" s="11" t="s">
        <v>1570</v>
      </c>
      <c r="C257" s="11" t="s">
        <v>684</v>
      </c>
      <c r="D257" s="29" t="str">
        <f>VLOOKUP($C257,'AI Units'!$B$2:$C$271,2,FALSE)</f>
        <v>Turbidity</v>
      </c>
      <c r="E257" s="11" t="s">
        <v>683</v>
      </c>
      <c r="F257" s="11">
        <v>4</v>
      </c>
      <c r="G257" s="11" t="s">
        <v>1162</v>
      </c>
      <c r="H257" s="11" t="s">
        <v>1570</v>
      </c>
      <c r="I257" s="11" t="s">
        <v>684</v>
      </c>
      <c r="J257" s="11" t="s">
        <v>1571</v>
      </c>
      <c r="K257" s="9"/>
      <c r="L257" s="9"/>
      <c r="M257" s="9"/>
      <c r="N257" s="6"/>
      <c r="O257" s="6"/>
      <c r="P257" s="6"/>
      <c r="Q257" s="6"/>
    </row>
    <row r="258" spans="1:17">
      <c r="A258" s="11" t="s">
        <v>685</v>
      </c>
      <c r="B258" s="11" t="s">
        <v>1572</v>
      </c>
      <c r="C258" s="11" t="s">
        <v>21</v>
      </c>
      <c r="D258" s="29" t="str">
        <f>VLOOKUP($C258,'AI Units'!$B$2:$C$271,2,FALSE)</f>
        <v>Proportion</v>
      </c>
      <c r="E258" s="11" t="s">
        <v>685</v>
      </c>
      <c r="F258" s="11">
        <v>110</v>
      </c>
      <c r="G258" s="11" t="s">
        <v>1162</v>
      </c>
      <c r="H258" s="11" t="s">
        <v>1572</v>
      </c>
      <c r="I258" s="11" t="s">
        <v>21</v>
      </c>
      <c r="J258" s="11" t="s">
        <v>1573</v>
      </c>
      <c r="K258" s="9"/>
      <c r="L258" s="9"/>
      <c r="M258" s="9"/>
      <c r="N258" s="6"/>
      <c r="O258" s="6"/>
      <c r="P258" s="6"/>
      <c r="Q258" s="6"/>
    </row>
    <row r="259" spans="1:17">
      <c r="A259" s="11" t="s">
        <v>686</v>
      </c>
      <c r="B259" s="11" t="s">
        <v>1574</v>
      </c>
      <c r="C259" s="11" t="s">
        <v>62</v>
      </c>
      <c r="D259" s="29" t="str">
        <f>VLOOKUP($C259,'AI Units'!$B$2:$C$271,2,FALSE)</f>
        <v>Concentration</v>
      </c>
      <c r="E259" s="11" t="s">
        <v>686</v>
      </c>
      <c r="F259" s="11">
        <v>3</v>
      </c>
      <c r="G259" s="11" t="s">
        <v>1162</v>
      </c>
      <c r="H259" s="11" t="s">
        <v>1574</v>
      </c>
      <c r="I259" s="11" t="s">
        <v>500</v>
      </c>
      <c r="J259" s="11" t="s">
        <v>1575</v>
      </c>
      <c r="K259" s="9"/>
      <c r="L259" s="9"/>
      <c r="M259" s="9"/>
      <c r="N259" s="6"/>
      <c r="O259" s="6"/>
      <c r="P259" s="6"/>
      <c r="Q259" s="6"/>
    </row>
    <row r="260" spans="1:17">
      <c r="A260" s="11" t="s">
        <v>687</v>
      </c>
      <c r="B260" s="11" t="s">
        <v>1576</v>
      </c>
      <c r="C260" s="11" t="s">
        <v>21</v>
      </c>
      <c r="D260" s="29" t="str">
        <f>VLOOKUP($C260,'AI Units'!$B$2:$C$271,2,FALSE)</f>
        <v>Proportion</v>
      </c>
      <c r="E260" s="11" t="s">
        <v>687</v>
      </c>
      <c r="F260" s="11">
        <v>1</v>
      </c>
      <c r="G260" s="11" t="s">
        <v>1162</v>
      </c>
      <c r="H260" s="11" t="s">
        <v>1576</v>
      </c>
      <c r="I260" s="11" t="s">
        <v>21</v>
      </c>
      <c r="J260" s="11" t="s">
        <v>1577</v>
      </c>
      <c r="K260" s="9"/>
      <c r="L260" s="9"/>
      <c r="M260" s="9"/>
      <c r="N260" s="6"/>
      <c r="O260" s="6"/>
      <c r="P260" s="6"/>
      <c r="Q260" s="6"/>
    </row>
    <row r="261" spans="1:17">
      <c r="A261" s="11" t="s">
        <v>688</v>
      </c>
      <c r="B261" s="11" t="s">
        <v>1578</v>
      </c>
      <c r="C261" s="11" t="s">
        <v>21</v>
      </c>
      <c r="D261" s="29" t="str">
        <f>VLOOKUP($C261,'AI Units'!$B$2:$C$271,2,FALSE)</f>
        <v>Proportion</v>
      </c>
      <c r="E261" s="11" t="s">
        <v>688</v>
      </c>
      <c r="F261" s="11">
        <v>1</v>
      </c>
      <c r="G261" s="11" t="s">
        <v>1162</v>
      </c>
      <c r="H261" s="11" t="s">
        <v>1578</v>
      </c>
      <c r="I261" s="11" t="s">
        <v>21</v>
      </c>
      <c r="J261" s="11" t="s">
        <v>1579</v>
      </c>
      <c r="K261" s="9"/>
      <c r="L261" s="9"/>
      <c r="M261" s="9"/>
      <c r="N261" s="6"/>
      <c r="O261" s="6"/>
      <c r="P261" s="6"/>
      <c r="Q261" s="6"/>
    </row>
    <row r="262" spans="1:17">
      <c r="A262" s="11" t="s">
        <v>689</v>
      </c>
      <c r="B262" s="11" t="s">
        <v>1580</v>
      </c>
      <c r="C262" s="11" t="s">
        <v>21</v>
      </c>
      <c r="D262" s="29" t="str">
        <f>VLOOKUP($C262,'AI Units'!$B$2:$C$271,2,FALSE)</f>
        <v>Proportion</v>
      </c>
      <c r="E262" s="11" t="s">
        <v>689</v>
      </c>
      <c r="F262" s="11">
        <v>1</v>
      </c>
      <c r="G262" s="11" t="s">
        <v>1162</v>
      </c>
      <c r="H262" s="11" t="s">
        <v>1580</v>
      </c>
      <c r="I262" s="11" t="s">
        <v>21</v>
      </c>
      <c r="J262" s="11" t="s">
        <v>1581</v>
      </c>
      <c r="K262" s="9"/>
      <c r="L262" s="9"/>
      <c r="M262" s="9"/>
      <c r="N262" s="6"/>
      <c r="O262" s="6"/>
      <c r="P262" s="6"/>
      <c r="Q262" s="6"/>
    </row>
    <row r="263" spans="1:17">
      <c r="A263" s="11" t="s">
        <v>690</v>
      </c>
      <c r="B263" s="11" t="s">
        <v>1582</v>
      </c>
      <c r="C263" s="11" t="s">
        <v>21</v>
      </c>
      <c r="D263" s="29" t="str">
        <f>VLOOKUP($C263,'AI Units'!$B$2:$C$271,2,FALSE)</f>
        <v>Proportion</v>
      </c>
      <c r="E263" s="11" t="s">
        <v>690</v>
      </c>
      <c r="F263" s="11">
        <v>1</v>
      </c>
      <c r="G263" s="11" t="s">
        <v>1162</v>
      </c>
      <c r="H263" s="11" t="s">
        <v>1582</v>
      </c>
      <c r="I263" s="11" t="s">
        <v>21</v>
      </c>
      <c r="J263" s="11" t="s">
        <v>1583</v>
      </c>
      <c r="K263" s="9"/>
      <c r="L263" s="9"/>
      <c r="M263" s="9"/>
      <c r="N263" s="6"/>
      <c r="O263" s="6"/>
      <c r="P263" s="6"/>
      <c r="Q263" s="6"/>
    </row>
    <row r="264" spans="1:17">
      <c r="A264" s="11" t="s">
        <v>691</v>
      </c>
      <c r="B264" s="11" t="s">
        <v>1584</v>
      </c>
      <c r="C264" s="11" t="s">
        <v>21</v>
      </c>
      <c r="D264" s="29" t="str">
        <f>VLOOKUP($C264,'AI Units'!$B$2:$C$271,2,FALSE)</f>
        <v>Proportion</v>
      </c>
      <c r="E264" s="11" t="s">
        <v>691</v>
      </c>
      <c r="F264" s="11">
        <v>1</v>
      </c>
      <c r="G264" s="11" t="s">
        <v>1162</v>
      </c>
      <c r="H264" s="11" t="s">
        <v>1584</v>
      </c>
      <c r="I264" s="11" t="s">
        <v>21</v>
      </c>
      <c r="J264" s="11" t="s">
        <v>1585</v>
      </c>
      <c r="K264" s="9"/>
      <c r="L264" s="9"/>
      <c r="M264" s="9"/>
      <c r="N264" s="6"/>
      <c r="O264" s="6"/>
      <c r="P264" s="6"/>
      <c r="Q264" s="6"/>
    </row>
    <row r="265" spans="1:17">
      <c r="A265" s="11" t="s">
        <v>692</v>
      </c>
      <c r="B265" s="11" t="s">
        <v>1586</v>
      </c>
      <c r="C265" s="11" t="s">
        <v>73</v>
      </c>
      <c r="D265" s="29" t="str">
        <f>VLOOKUP($C265,'AI Units'!$B$2:$C$271,2,FALSE)</f>
        <v>Direction</v>
      </c>
      <c r="E265" s="11" t="s">
        <v>692</v>
      </c>
      <c r="F265" s="11">
        <v>22</v>
      </c>
      <c r="G265" s="11" t="s">
        <v>1162</v>
      </c>
      <c r="H265" s="11" t="s">
        <v>1586</v>
      </c>
      <c r="I265" s="11" t="s">
        <v>354</v>
      </c>
      <c r="J265" s="11" t="s">
        <v>1587</v>
      </c>
      <c r="K265" s="9"/>
      <c r="L265" s="9"/>
      <c r="M265" s="9"/>
      <c r="N265" s="6"/>
      <c r="O265" s="6"/>
      <c r="P265" s="6"/>
      <c r="Q265" s="6"/>
    </row>
    <row r="266" spans="1:17">
      <c r="A266" s="11" t="s">
        <v>693</v>
      </c>
      <c r="B266" s="11" t="s">
        <v>1588</v>
      </c>
      <c r="C266" s="11" t="s">
        <v>694</v>
      </c>
      <c r="D266" s="29" t="str">
        <f>VLOOKUP($C266,'AI Units'!$B$2:$C$271,2,FALSE)</f>
        <v>Mass Flow</v>
      </c>
      <c r="E266" s="11" t="s">
        <v>693</v>
      </c>
      <c r="F266" s="11">
        <v>84</v>
      </c>
      <c r="G266" s="11" t="s">
        <v>1162</v>
      </c>
      <c r="H266" s="11" t="s">
        <v>1588</v>
      </c>
      <c r="I266" s="11" t="s">
        <v>694</v>
      </c>
      <c r="J266" s="11" t="s">
        <v>1589</v>
      </c>
      <c r="K266" s="9"/>
      <c r="L266" s="9"/>
      <c r="M266" s="9"/>
      <c r="N266" s="6"/>
      <c r="O266" s="6"/>
      <c r="P266" s="6"/>
      <c r="Q266" s="6"/>
    </row>
    <row r="267" spans="1:17">
      <c r="A267" s="11" t="s">
        <v>695</v>
      </c>
      <c r="B267" s="11" t="s">
        <v>1590</v>
      </c>
      <c r="C267" s="11" t="s">
        <v>694</v>
      </c>
      <c r="D267" s="29" t="str">
        <f>VLOOKUP($C267,'AI Units'!$B$2:$C$271,2,FALSE)</f>
        <v>Mass Flow</v>
      </c>
      <c r="E267" s="11" t="s">
        <v>695</v>
      </c>
      <c r="F267" s="11">
        <v>46</v>
      </c>
      <c r="G267" s="11" t="s">
        <v>1162</v>
      </c>
      <c r="H267" s="11" t="s">
        <v>1590</v>
      </c>
      <c r="I267" s="11" t="s">
        <v>694</v>
      </c>
      <c r="J267" s="11" t="s">
        <v>1591</v>
      </c>
      <c r="K267" s="9"/>
      <c r="L267" s="9"/>
      <c r="M267" s="9"/>
      <c r="N267" s="6"/>
      <c r="O267" s="6"/>
      <c r="P267" s="6"/>
      <c r="Q267" s="6"/>
    </row>
    <row r="268" spans="1:17">
      <c r="A268" s="11" t="s">
        <v>696</v>
      </c>
      <c r="B268" s="11" t="s">
        <v>697</v>
      </c>
      <c r="C268" s="11" t="s">
        <v>64</v>
      </c>
      <c r="D268" s="29" t="str">
        <f>VLOOKUP($C268,'AI Units'!$B$2:$C$271,2,FALSE)</f>
        <v>Concentration</v>
      </c>
      <c r="E268" s="11" t="s">
        <v>696</v>
      </c>
      <c r="F268" s="11">
        <v>4</v>
      </c>
      <c r="G268" s="11" t="s">
        <v>1162</v>
      </c>
      <c r="H268" s="11" t="s">
        <v>697</v>
      </c>
      <c r="I268" s="11" t="s">
        <v>64</v>
      </c>
      <c r="J268" s="11" t="s">
        <v>1592</v>
      </c>
      <c r="K268" s="9"/>
      <c r="L268" s="9"/>
      <c r="M268" s="9"/>
      <c r="N268" s="6"/>
      <c r="O268" s="6"/>
      <c r="P268" s="6"/>
      <c r="Q268" s="6"/>
    </row>
    <row r="269" spans="1:17">
      <c r="A269" s="11" t="s">
        <v>698</v>
      </c>
      <c r="B269" s="11" t="s">
        <v>699</v>
      </c>
      <c r="C269" s="11" t="s">
        <v>64</v>
      </c>
      <c r="D269" s="29" t="str">
        <f>VLOOKUP($C269,'AI Units'!$B$2:$C$271,2,FALSE)</f>
        <v>Concentration</v>
      </c>
      <c r="E269" s="11" t="s">
        <v>698</v>
      </c>
      <c r="F269" s="11">
        <v>52</v>
      </c>
      <c r="G269" s="11" t="s">
        <v>1162</v>
      </c>
      <c r="H269" s="11" t="s">
        <v>699</v>
      </c>
      <c r="I269" s="11" t="s">
        <v>64</v>
      </c>
      <c r="J269" s="11" t="s">
        <v>1593</v>
      </c>
      <c r="K269" s="9"/>
      <c r="L269" s="9"/>
      <c r="M269" s="9"/>
      <c r="N269" s="6"/>
      <c r="O269" s="6"/>
      <c r="P269" s="6"/>
      <c r="Q269" s="6"/>
    </row>
    <row r="270" spans="1:17">
      <c r="A270" s="11" t="s">
        <v>700</v>
      </c>
      <c r="B270" s="11" t="s">
        <v>1594</v>
      </c>
      <c r="C270" s="11" t="s">
        <v>64</v>
      </c>
      <c r="D270" s="29" t="str">
        <f>VLOOKUP($C270,'AI Units'!$B$2:$C$271,2,FALSE)</f>
        <v>Concentration</v>
      </c>
      <c r="E270" s="11" t="s">
        <v>700</v>
      </c>
      <c r="F270" s="11">
        <v>77</v>
      </c>
      <c r="G270" s="11" t="s">
        <v>1162</v>
      </c>
      <c r="H270" s="11" t="s">
        <v>1594</v>
      </c>
      <c r="I270" s="11" t="s">
        <v>64</v>
      </c>
      <c r="J270" s="11" t="s">
        <v>1595</v>
      </c>
      <c r="K270" s="9"/>
      <c r="L270" s="9"/>
      <c r="M270" s="9"/>
      <c r="N270" s="6"/>
      <c r="O270" s="6"/>
      <c r="P270" s="6"/>
      <c r="Q270" s="6"/>
    </row>
    <row r="271" spans="1:17">
      <c r="A271" s="11" t="s">
        <v>701</v>
      </c>
      <c r="B271" s="11" t="s">
        <v>702</v>
      </c>
      <c r="C271" s="11" t="s">
        <v>694</v>
      </c>
      <c r="D271" s="29" t="str">
        <f>VLOOKUP($C271,'AI Units'!$B$2:$C$271,2,FALSE)</f>
        <v>Mass Flow</v>
      </c>
      <c r="E271" s="11" t="s">
        <v>701</v>
      </c>
      <c r="F271" s="11">
        <v>107</v>
      </c>
      <c r="G271" s="11" t="s">
        <v>1162</v>
      </c>
      <c r="H271" s="11" t="s">
        <v>702</v>
      </c>
      <c r="I271" s="11" t="s">
        <v>694</v>
      </c>
      <c r="J271" s="11" t="s">
        <v>1596</v>
      </c>
      <c r="K271" s="9"/>
      <c r="L271" s="9"/>
      <c r="M271" s="9"/>
      <c r="N271" s="6"/>
      <c r="O271" s="6"/>
      <c r="P271" s="6"/>
      <c r="Q271" s="6"/>
    </row>
    <row r="272" spans="1:17">
      <c r="A272" s="22" t="s">
        <v>703</v>
      </c>
      <c r="B272" s="11" t="s">
        <v>702</v>
      </c>
      <c r="C272" s="11" t="s">
        <v>1979</v>
      </c>
      <c r="D272" s="29" t="str">
        <f>VLOOKUP($C272,'AI Units'!$B$2:$C$271,2,FALSE)</f>
        <v>Concentration</v>
      </c>
      <c r="E272" s="11" t="s">
        <v>703</v>
      </c>
      <c r="F272" s="11">
        <v>1</v>
      </c>
      <c r="G272" s="11" t="s">
        <v>1162</v>
      </c>
      <c r="H272" s="11" t="s">
        <v>702</v>
      </c>
      <c r="I272" s="11" t="s">
        <v>704</v>
      </c>
      <c r="J272" s="11" t="s">
        <v>1597</v>
      </c>
      <c r="K272" s="9"/>
      <c r="L272" s="9"/>
      <c r="M272" s="9"/>
      <c r="N272" s="6"/>
      <c r="O272" s="6"/>
      <c r="P272" s="6"/>
      <c r="Q272" s="6"/>
    </row>
    <row r="273" spans="1:17">
      <c r="A273" s="11" t="s">
        <v>705</v>
      </c>
      <c r="B273" s="11" t="s">
        <v>1598</v>
      </c>
      <c r="C273" s="11" t="s">
        <v>110</v>
      </c>
      <c r="D273" s="29" t="str">
        <f>VLOOKUP($C273,'AI Units'!$B$2:$C$271,2,FALSE)</f>
        <v>Length</v>
      </c>
      <c r="E273" s="11" t="s">
        <v>705</v>
      </c>
      <c r="F273" s="11">
        <v>87</v>
      </c>
      <c r="G273" s="11" t="s">
        <v>1162</v>
      </c>
      <c r="H273" s="11" t="s">
        <v>1598</v>
      </c>
      <c r="I273" s="11" t="s">
        <v>110</v>
      </c>
      <c r="J273" s="11" t="s">
        <v>1599</v>
      </c>
      <c r="K273" s="9"/>
      <c r="L273" s="9"/>
      <c r="M273" s="9"/>
      <c r="N273" s="6"/>
      <c r="O273" s="6"/>
      <c r="P273" s="6"/>
      <c r="Q273" s="6"/>
    </row>
    <row r="274" spans="1:17">
      <c r="A274" s="11" t="s">
        <v>706</v>
      </c>
      <c r="B274" s="11" t="s">
        <v>1600</v>
      </c>
      <c r="C274" s="11" t="s">
        <v>21</v>
      </c>
      <c r="D274" s="29" t="str">
        <f>VLOOKUP($C274,'AI Units'!$B$2:$C$271,2,FALSE)</f>
        <v>Proportion</v>
      </c>
      <c r="E274" s="11" t="s">
        <v>706</v>
      </c>
      <c r="F274" s="11">
        <v>4</v>
      </c>
      <c r="G274" s="11" t="s">
        <v>1162</v>
      </c>
      <c r="H274" s="11" t="s">
        <v>1600</v>
      </c>
      <c r="I274" s="11" t="s">
        <v>21</v>
      </c>
      <c r="J274" s="11" t="s">
        <v>1601</v>
      </c>
      <c r="K274" s="9"/>
      <c r="L274" s="9"/>
      <c r="M274" s="9"/>
      <c r="N274" s="6"/>
      <c r="O274" s="6"/>
      <c r="P274" s="6"/>
      <c r="Q274" s="6"/>
    </row>
    <row r="275" spans="1:17">
      <c r="A275" s="11" t="s">
        <v>707</v>
      </c>
      <c r="B275" s="11" t="s">
        <v>1602</v>
      </c>
      <c r="C275" s="11" t="s">
        <v>64</v>
      </c>
      <c r="D275" s="29" t="str">
        <f>VLOOKUP($C275,'AI Units'!$B$2:$C$271,2,FALSE)</f>
        <v>Concentration</v>
      </c>
      <c r="E275" s="11" t="s">
        <v>707</v>
      </c>
      <c r="F275" s="11">
        <v>5</v>
      </c>
      <c r="G275" s="11" t="s">
        <v>1162</v>
      </c>
      <c r="H275" s="11" t="s">
        <v>1603</v>
      </c>
      <c r="I275" s="11" t="s">
        <v>484</v>
      </c>
      <c r="J275" s="11" t="s">
        <v>1604</v>
      </c>
      <c r="K275" s="9"/>
      <c r="L275" s="9"/>
      <c r="M275" s="9"/>
      <c r="N275" s="6"/>
      <c r="O275" s="6"/>
      <c r="P275" s="6"/>
      <c r="Q275" s="6"/>
    </row>
    <row r="276" spans="1:17">
      <c r="A276" s="11" t="s">
        <v>708</v>
      </c>
      <c r="B276" s="11" t="s">
        <v>1605</v>
      </c>
      <c r="C276" s="11" t="s">
        <v>62</v>
      </c>
      <c r="D276" s="29" t="str">
        <f>VLOOKUP($C276,'AI Units'!$B$2:$C$271,2,FALSE)</f>
        <v>Concentration</v>
      </c>
      <c r="E276" s="11" t="s">
        <v>708</v>
      </c>
      <c r="F276" s="11">
        <v>6</v>
      </c>
      <c r="G276" s="11" t="s">
        <v>1162</v>
      </c>
      <c r="H276" s="11" t="s">
        <v>1605</v>
      </c>
      <c r="I276" s="11" t="s">
        <v>500</v>
      </c>
      <c r="J276" s="11" t="s">
        <v>1606</v>
      </c>
      <c r="K276" s="9"/>
      <c r="L276" s="9"/>
      <c r="M276" s="9"/>
      <c r="N276" s="6"/>
      <c r="O276" s="6"/>
      <c r="P276" s="6"/>
      <c r="Q276" s="6"/>
    </row>
    <row r="277" spans="1:17">
      <c r="A277" s="11" t="s">
        <v>709</v>
      </c>
      <c r="B277" s="11" t="s">
        <v>1974</v>
      </c>
      <c r="C277" s="11" t="s">
        <v>1975</v>
      </c>
      <c r="D277" s="29" t="str">
        <f>VLOOKUP($C277,'AI Units'!$B$2:$C$271,2,FALSE)</f>
        <v>Respiration Density</v>
      </c>
      <c r="E277" s="11" t="s">
        <v>709</v>
      </c>
      <c r="F277" s="11">
        <v>4</v>
      </c>
      <c r="G277" s="11" t="s">
        <v>1162</v>
      </c>
      <c r="H277" s="11" t="s">
        <v>710</v>
      </c>
      <c r="I277" s="11" t="s">
        <v>711</v>
      </c>
      <c r="J277" s="11" t="s">
        <v>1607</v>
      </c>
      <c r="K277" s="9"/>
      <c r="L277" s="9"/>
      <c r="M277" s="9"/>
      <c r="N277" s="6"/>
      <c r="O277" s="6"/>
      <c r="P277" s="6"/>
      <c r="Q277" s="6"/>
    </row>
    <row r="278" spans="1:17">
      <c r="A278" s="11" t="s">
        <v>712</v>
      </c>
      <c r="B278" s="11" t="s">
        <v>713</v>
      </c>
      <c r="C278" s="11" t="s">
        <v>34</v>
      </c>
      <c r="D278" s="29" t="str">
        <f>VLOOKUP($C278,'AI Units'!$B$2:$C$271,2,FALSE)</f>
        <v>Voltage</v>
      </c>
      <c r="E278" s="11" t="s">
        <v>712</v>
      </c>
      <c r="F278" s="11">
        <v>17031</v>
      </c>
      <c r="G278" s="11" t="s">
        <v>1162</v>
      </c>
      <c r="H278" s="11" t="s">
        <v>713</v>
      </c>
      <c r="I278" s="11" t="s">
        <v>537</v>
      </c>
      <c r="J278" s="11" t="s">
        <v>1608</v>
      </c>
      <c r="K278" s="9"/>
      <c r="L278" s="9"/>
      <c r="M278" s="9"/>
      <c r="N278" s="6"/>
      <c r="O278" s="6"/>
      <c r="P278" s="6"/>
      <c r="Q278" s="6"/>
    </row>
    <row r="279" spans="1:17">
      <c r="A279" s="11" t="s">
        <v>716</v>
      </c>
      <c r="B279" s="11" t="s">
        <v>1311</v>
      </c>
      <c r="C279" s="11" t="s">
        <v>64</v>
      </c>
      <c r="D279" s="29" t="str">
        <f>VLOOKUP($C279,'AI Units'!$B$2:$C$271,2,FALSE)</f>
        <v>Concentration</v>
      </c>
      <c r="E279" s="11" t="s">
        <v>716</v>
      </c>
      <c r="F279" s="11">
        <v>7</v>
      </c>
      <c r="G279" s="11" t="s">
        <v>1162</v>
      </c>
      <c r="H279" s="11" t="s">
        <v>1311</v>
      </c>
      <c r="I279" s="11" t="s">
        <v>64</v>
      </c>
      <c r="J279" s="11" t="s">
        <v>1611</v>
      </c>
      <c r="K279" s="9"/>
      <c r="L279" s="9"/>
      <c r="M279" s="9"/>
      <c r="N279" s="6"/>
      <c r="O279" s="6"/>
      <c r="P279" s="6"/>
      <c r="Q279" s="6"/>
    </row>
    <row r="280" spans="1:17">
      <c r="A280" s="11" t="s">
        <v>717</v>
      </c>
      <c r="B280" s="11" t="s">
        <v>1612</v>
      </c>
      <c r="C280" s="11" t="s">
        <v>64</v>
      </c>
      <c r="D280" s="29" t="str">
        <f>VLOOKUP($C280,'AI Units'!$B$2:$C$271,2,FALSE)</f>
        <v>Concentration</v>
      </c>
      <c r="E280" s="11" t="s">
        <v>717</v>
      </c>
      <c r="F280" s="11">
        <v>6</v>
      </c>
      <c r="G280" s="11" t="s">
        <v>1162</v>
      </c>
      <c r="H280" s="11" t="s">
        <v>1612</v>
      </c>
      <c r="I280" s="11" t="s">
        <v>64</v>
      </c>
      <c r="J280" s="11" t="s">
        <v>1613</v>
      </c>
      <c r="K280" s="9"/>
      <c r="L280" s="9"/>
      <c r="M280" s="9"/>
      <c r="N280" s="6"/>
      <c r="O280" s="6"/>
      <c r="P280" s="6"/>
      <c r="Q280" s="6"/>
    </row>
    <row r="281" spans="1:17">
      <c r="A281" s="11" t="s">
        <v>718</v>
      </c>
      <c r="B281" s="11" t="s">
        <v>719</v>
      </c>
      <c r="C281" s="11" t="s">
        <v>160</v>
      </c>
      <c r="D281" s="29" t="str">
        <f>VLOOKUP($C281,'AI Units'!$B$2:$C$271,2,FALSE)</f>
        <v>Volume</v>
      </c>
      <c r="E281" s="11" t="s">
        <v>718</v>
      </c>
      <c r="F281" s="11">
        <v>5</v>
      </c>
      <c r="G281" s="11" t="s">
        <v>1162</v>
      </c>
      <c r="H281" s="11" t="s">
        <v>719</v>
      </c>
      <c r="I281" s="11" t="s">
        <v>160</v>
      </c>
      <c r="J281" s="11" t="s">
        <v>1614</v>
      </c>
      <c r="K281" s="9"/>
      <c r="L281" s="9"/>
      <c r="M281" s="9"/>
      <c r="N281" s="6"/>
      <c r="O281" s="6"/>
      <c r="P281" s="6"/>
      <c r="Q281" s="6"/>
    </row>
    <row r="282" spans="1:17">
      <c r="A282" s="11" t="s">
        <v>720</v>
      </c>
      <c r="B282" s="11" t="s">
        <v>721</v>
      </c>
      <c r="C282" s="11" t="s">
        <v>512</v>
      </c>
      <c r="D282" s="29" t="str">
        <f>VLOOKUP($C282,'AI Units'!$B$2:$C$271,2,FALSE)</f>
        <v>Code</v>
      </c>
      <c r="E282" s="11" t="s">
        <v>720</v>
      </c>
      <c r="F282" s="11">
        <v>16</v>
      </c>
      <c r="G282" s="11" t="s">
        <v>1162</v>
      </c>
      <c r="H282" s="11" t="s">
        <v>721</v>
      </c>
      <c r="I282" s="11" t="s">
        <v>512</v>
      </c>
      <c r="J282" s="11" t="s">
        <v>1615</v>
      </c>
      <c r="K282" s="9"/>
      <c r="L282" s="9"/>
      <c r="M282" s="9"/>
      <c r="N282" s="6"/>
      <c r="O282" s="6"/>
      <c r="P282" s="6"/>
      <c r="Q282" s="6"/>
    </row>
    <row r="283" spans="1:17">
      <c r="A283" s="11" t="s">
        <v>82</v>
      </c>
      <c r="B283" s="11" t="s">
        <v>722</v>
      </c>
      <c r="C283" s="11" t="s">
        <v>110</v>
      </c>
      <c r="D283" s="29" t="str">
        <f>VLOOKUP($C283,'AI Units'!$B$2:$C$271,2,FALSE)</f>
        <v>Length</v>
      </c>
      <c r="E283" s="11" t="s">
        <v>82</v>
      </c>
      <c r="F283" s="11">
        <v>50</v>
      </c>
      <c r="G283" s="11" t="s">
        <v>1162</v>
      </c>
      <c r="H283" s="11" t="s">
        <v>722</v>
      </c>
      <c r="I283" s="11" t="s">
        <v>110</v>
      </c>
      <c r="J283" s="11" t="s">
        <v>1616</v>
      </c>
      <c r="K283" s="9"/>
      <c r="L283" s="9"/>
      <c r="M283" s="9"/>
      <c r="N283" s="6"/>
      <c r="O283" s="6"/>
      <c r="P283" s="6"/>
      <c r="Q283" s="6"/>
    </row>
    <row r="284" spans="1:17">
      <c r="A284" s="11" t="s">
        <v>723</v>
      </c>
      <c r="B284" s="11" t="s">
        <v>724</v>
      </c>
      <c r="C284" s="11" t="s">
        <v>110</v>
      </c>
      <c r="D284" s="29" t="str">
        <f>VLOOKUP($C284,'AI Units'!$B$2:$C$271,2,FALSE)</f>
        <v>Length</v>
      </c>
      <c r="E284" s="11" t="s">
        <v>723</v>
      </c>
      <c r="F284" s="11">
        <v>11</v>
      </c>
      <c r="G284" s="11" t="s">
        <v>1162</v>
      </c>
      <c r="H284" s="11" t="s">
        <v>724</v>
      </c>
      <c r="I284" s="11" t="s">
        <v>110</v>
      </c>
      <c r="J284" s="11" t="s">
        <v>1617</v>
      </c>
      <c r="K284" s="9"/>
      <c r="L284" s="9"/>
      <c r="M284" s="9"/>
      <c r="N284" s="6"/>
      <c r="O284" s="6"/>
      <c r="P284" s="6"/>
      <c r="Q284" s="6"/>
    </row>
    <row r="285" spans="1:17">
      <c r="A285" s="11" t="s">
        <v>725</v>
      </c>
      <c r="B285" s="11" t="s">
        <v>726</v>
      </c>
      <c r="C285" s="11" t="s">
        <v>167</v>
      </c>
      <c r="D285" s="29" t="str">
        <f>VLOOKUP($C285,'AI Units'!$B$2:$C$271,2,FALSE)</f>
        <v>Time</v>
      </c>
      <c r="E285" s="11" t="s">
        <v>725</v>
      </c>
      <c r="F285" s="11">
        <v>10</v>
      </c>
      <c r="G285" s="11" t="s">
        <v>1162</v>
      </c>
      <c r="H285" s="11" t="s">
        <v>726</v>
      </c>
      <c r="I285" s="11" t="s">
        <v>420</v>
      </c>
      <c r="J285" s="11" t="s">
        <v>1618</v>
      </c>
      <c r="K285" s="9"/>
      <c r="L285" s="9"/>
      <c r="M285" s="9"/>
      <c r="N285" s="6"/>
      <c r="O285" s="6"/>
      <c r="P285" s="6"/>
      <c r="Q285" s="6"/>
    </row>
    <row r="286" spans="1:17">
      <c r="A286" s="11" t="s">
        <v>727</v>
      </c>
      <c r="B286" s="11" t="s">
        <v>728</v>
      </c>
      <c r="C286" s="29" t="s">
        <v>512</v>
      </c>
      <c r="D286" s="29" t="str">
        <f>VLOOKUP($C286,'AI Units'!$B$2:$C$271,2,FALSE)</f>
        <v>Code</v>
      </c>
      <c r="E286" s="11" t="s">
        <v>727</v>
      </c>
      <c r="F286" s="11">
        <v>5</v>
      </c>
      <c r="G286" s="11" t="s">
        <v>1162</v>
      </c>
      <c r="H286" s="11" t="s">
        <v>728</v>
      </c>
      <c r="I286" s="11" t="s">
        <v>512</v>
      </c>
      <c r="J286" s="11" t="s">
        <v>1619</v>
      </c>
      <c r="K286" s="9"/>
      <c r="L286" s="9"/>
      <c r="M286" s="9"/>
      <c r="N286" s="6"/>
      <c r="O286" s="6"/>
      <c r="P286" s="6"/>
      <c r="Q286" s="6"/>
    </row>
    <row r="287" spans="1:17">
      <c r="A287" s="11" t="s">
        <v>729</v>
      </c>
      <c r="B287" s="11" t="s">
        <v>730</v>
      </c>
      <c r="C287" s="11" t="s">
        <v>110</v>
      </c>
      <c r="D287" s="29" t="str">
        <f>VLOOKUP($C287,'AI Units'!$B$2:$C$271,2,FALSE)</f>
        <v>Length</v>
      </c>
      <c r="E287" s="11" t="s">
        <v>729</v>
      </c>
      <c r="F287" s="11">
        <v>3</v>
      </c>
      <c r="G287" s="11" t="s">
        <v>1162</v>
      </c>
      <c r="H287" s="11" t="s">
        <v>730</v>
      </c>
      <c r="I287" s="11" t="s">
        <v>110</v>
      </c>
      <c r="J287" s="11" t="s">
        <v>1620</v>
      </c>
      <c r="K287" s="9"/>
      <c r="L287" s="9"/>
      <c r="M287" s="9"/>
      <c r="N287" s="6"/>
      <c r="O287" s="6"/>
      <c r="P287" s="6"/>
      <c r="Q287" s="6"/>
    </row>
    <row r="288" spans="1:17">
      <c r="A288" s="11" t="s">
        <v>731</v>
      </c>
      <c r="B288" s="11" t="s">
        <v>732</v>
      </c>
      <c r="C288" s="11" t="s">
        <v>40</v>
      </c>
      <c r="D288" s="29" t="str">
        <f>VLOOKUP($C288,'AI Units'!$B$2:$C$271,2,FALSE)</f>
        <v>None</v>
      </c>
      <c r="E288" s="11" t="s">
        <v>731</v>
      </c>
      <c r="F288" s="11">
        <v>1</v>
      </c>
      <c r="G288" s="11" t="s">
        <v>1162</v>
      </c>
      <c r="H288" s="11" t="s">
        <v>732</v>
      </c>
      <c r="I288" s="11" t="s">
        <v>40</v>
      </c>
      <c r="J288" s="11" t="s">
        <v>732</v>
      </c>
      <c r="K288" s="9"/>
      <c r="L288" s="9"/>
      <c r="M288" s="9"/>
      <c r="N288" s="6"/>
      <c r="O288" s="6"/>
      <c r="P288" s="6"/>
      <c r="Q288" s="6"/>
    </row>
    <row r="289" spans="1:17">
      <c r="A289" s="11" t="s">
        <v>733</v>
      </c>
      <c r="B289" s="11" t="s">
        <v>1621</v>
      </c>
      <c r="C289" s="11" t="s">
        <v>110</v>
      </c>
      <c r="D289" s="29" t="str">
        <f>VLOOKUP($C289,'AI Units'!$B$2:$C$271,2,FALSE)</f>
        <v>Length</v>
      </c>
      <c r="E289" s="11" t="s">
        <v>733</v>
      </c>
      <c r="F289" s="11">
        <v>12493</v>
      </c>
      <c r="G289" s="11" t="s">
        <v>1162</v>
      </c>
      <c r="H289" s="11" t="s">
        <v>1621</v>
      </c>
      <c r="I289" s="11" t="s">
        <v>110</v>
      </c>
      <c r="J289" s="11" t="s">
        <v>1622</v>
      </c>
      <c r="K289" s="9"/>
      <c r="L289" s="9"/>
      <c r="M289" s="9"/>
      <c r="N289" s="6"/>
      <c r="O289" s="6"/>
      <c r="P289" s="6"/>
      <c r="Q289" s="6"/>
    </row>
    <row r="290" spans="1:17">
      <c r="A290" s="11" t="s">
        <v>734</v>
      </c>
      <c r="B290" s="11" t="s">
        <v>530</v>
      </c>
      <c r="C290" s="11" t="s">
        <v>110</v>
      </c>
      <c r="D290" s="29" t="str">
        <f>VLOOKUP($C290,'AI Units'!$B$2:$C$271,2,FALSE)</f>
        <v>Length</v>
      </c>
      <c r="E290" s="11" t="s">
        <v>734</v>
      </c>
      <c r="F290" s="11">
        <v>6150</v>
      </c>
      <c r="G290" s="11" t="s">
        <v>1162</v>
      </c>
      <c r="H290" s="11" t="s">
        <v>530</v>
      </c>
      <c r="I290" s="11" t="s">
        <v>110</v>
      </c>
      <c r="J290" s="11" t="s">
        <v>1623</v>
      </c>
      <c r="K290" s="9"/>
      <c r="L290" s="9"/>
      <c r="M290" s="9"/>
      <c r="N290" s="6"/>
      <c r="O290" s="6"/>
      <c r="P290" s="6"/>
      <c r="Q290" s="6"/>
    </row>
    <row r="291" spans="1:17">
      <c r="A291" s="11" t="s">
        <v>735</v>
      </c>
      <c r="B291" s="11" t="s">
        <v>377</v>
      </c>
      <c r="C291" s="49" t="s">
        <v>40</v>
      </c>
      <c r="D291" s="49" t="str">
        <f>VLOOKUP($C291,'AI Units'!$B$2:$C$271,2,FALSE)</f>
        <v>None</v>
      </c>
      <c r="E291" s="11" t="s">
        <v>735</v>
      </c>
      <c r="F291" s="11">
        <v>2</v>
      </c>
      <c r="G291" s="11" t="s">
        <v>1162</v>
      </c>
      <c r="H291" s="11" t="s">
        <v>377</v>
      </c>
      <c r="I291" s="11" t="s">
        <v>736</v>
      </c>
      <c r="J291" s="11" t="s">
        <v>1624</v>
      </c>
      <c r="K291" s="9"/>
      <c r="L291" s="9"/>
      <c r="M291" s="9"/>
      <c r="N291" s="6"/>
      <c r="O291" s="6"/>
      <c r="P291" s="6"/>
      <c r="Q291" s="6"/>
    </row>
    <row r="292" spans="1:17">
      <c r="A292" s="11" t="s">
        <v>737</v>
      </c>
      <c r="B292" s="11" t="s">
        <v>377</v>
      </c>
      <c r="C292" s="11" t="s">
        <v>1978</v>
      </c>
      <c r="D292" s="29" t="str">
        <f>VLOOKUP($C292,'AI Units'!$B$2:$C$271,2,FALSE)</f>
        <v>Volume</v>
      </c>
      <c r="E292" s="11" t="s">
        <v>737</v>
      </c>
      <c r="F292" s="11">
        <v>36</v>
      </c>
      <c r="G292" s="11" t="s">
        <v>1162</v>
      </c>
      <c r="H292" s="11" t="s">
        <v>377</v>
      </c>
      <c r="I292" s="11" t="s">
        <v>738</v>
      </c>
      <c r="J292" s="11" t="s">
        <v>1625</v>
      </c>
      <c r="K292" s="9"/>
      <c r="L292" s="9"/>
      <c r="M292" s="9"/>
      <c r="N292" s="6"/>
      <c r="O292" s="6"/>
      <c r="P292" s="6"/>
      <c r="Q292" s="6"/>
    </row>
    <row r="293" spans="1:17">
      <c r="A293" s="11" t="s">
        <v>739</v>
      </c>
      <c r="B293" s="11" t="s">
        <v>377</v>
      </c>
      <c r="C293" s="11" t="s">
        <v>1973</v>
      </c>
      <c r="D293" s="29" t="str">
        <f>VLOOKUP($C293,'AI Units'!$B$2:$C$271,2,FALSE)</f>
        <v>Volume</v>
      </c>
      <c r="E293" s="11" t="s">
        <v>739</v>
      </c>
      <c r="F293" s="11">
        <v>14</v>
      </c>
      <c r="G293" s="11" t="s">
        <v>1162</v>
      </c>
      <c r="H293" s="11" t="s">
        <v>377</v>
      </c>
      <c r="I293" s="11" t="s">
        <v>740</v>
      </c>
      <c r="J293" s="11" t="s">
        <v>1626</v>
      </c>
      <c r="K293" s="9"/>
      <c r="L293" s="9"/>
      <c r="M293" s="9"/>
      <c r="N293" s="6"/>
      <c r="O293" s="6"/>
      <c r="P293" s="6"/>
      <c r="Q293" s="6"/>
    </row>
    <row r="294" spans="1:17">
      <c r="A294" s="11" t="s">
        <v>741</v>
      </c>
      <c r="B294" s="11" t="s">
        <v>742</v>
      </c>
      <c r="C294" s="11" t="s">
        <v>195</v>
      </c>
      <c r="D294" s="29" t="str">
        <f>VLOOKUP($C294,'AI Units'!$B$2:$C$271,2,FALSE)</f>
        <v>Volume</v>
      </c>
      <c r="E294" s="11" t="s">
        <v>741</v>
      </c>
      <c r="F294" s="11">
        <v>3</v>
      </c>
      <c r="G294" s="11" t="s">
        <v>1162</v>
      </c>
      <c r="H294" s="11" t="s">
        <v>742</v>
      </c>
      <c r="I294" s="11" t="s">
        <v>743</v>
      </c>
      <c r="J294" s="11" t="s">
        <v>1627</v>
      </c>
      <c r="K294" s="9"/>
      <c r="L294" s="9"/>
      <c r="M294" s="9"/>
      <c r="N294" s="6"/>
      <c r="O294" s="6"/>
      <c r="P294" s="6"/>
      <c r="Q294" s="6"/>
    </row>
    <row r="295" spans="1:17">
      <c r="A295" s="11" t="s">
        <v>744</v>
      </c>
      <c r="B295" s="11" t="s">
        <v>745</v>
      </c>
      <c r="C295" s="11" t="s">
        <v>110</v>
      </c>
      <c r="D295" s="29" t="str">
        <f>VLOOKUP($C295,'AI Units'!$B$2:$C$271,2,FALSE)</f>
        <v>Length</v>
      </c>
      <c r="E295" s="11" t="s">
        <v>744</v>
      </c>
      <c r="F295" s="11">
        <v>5</v>
      </c>
      <c r="G295" s="11" t="s">
        <v>1162</v>
      </c>
      <c r="H295" s="11" t="s">
        <v>745</v>
      </c>
      <c r="I295" s="11" t="s">
        <v>110</v>
      </c>
      <c r="J295" s="11" t="s">
        <v>1628</v>
      </c>
      <c r="K295" s="9"/>
      <c r="L295" s="9"/>
      <c r="M295" s="9"/>
      <c r="N295" s="6"/>
      <c r="O295" s="6"/>
      <c r="P295" s="6"/>
      <c r="Q295" s="6"/>
    </row>
    <row r="296" spans="1:17">
      <c r="A296" s="11" t="s">
        <v>746</v>
      </c>
      <c r="B296" s="11" t="s">
        <v>377</v>
      </c>
      <c r="C296" s="11" t="s">
        <v>1170</v>
      </c>
      <c r="D296" s="29" t="str">
        <f>VLOOKUP($C296,'AI Units'!$B$2:$C$271,2,FALSE)</f>
        <v>Volume</v>
      </c>
      <c r="E296" s="11" t="s">
        <v>746</v>
      </c>
      <c r="F296" s="11">
        <v>25</v>
      </c>
      <c r="G296" s="11" t="s">
        <v>1162</v>
      </c>
      <c r="H296" s="11" t="s">
        <v>377</v>
      </c>
      <c r="I296" s="11" t="s">
        <v>747</v>
      </c>
      <c r="J296" s="11" t="s">
        <v>1629</v>
      </c>
      <c r="K296" s="9"/>
      <c r="L296" s="9"/>
      <c r="M296" s="9"/>
      <c r="N296" s="6"/>
      <c r="O296" s="6"/>
      <c r="P296" s="6"/>
      <c r="Q296" s="6"/>
    </row>
    <row r="297" spans="1:17">
      <c r="A297" s="11" t="s">
        <v>748</v>
      </c>
      <c r="B297" s="11" t="s">
        <v>749</v>
      </c>
      <c r="C297" s="11" t="s">
        <v>1175</v>
      </c>
      <c r="D297" s="29" t="str">
        <f>VLOOKUP($C297,'AI Units'!$B$2:$C$271,2,FALSE)</f>
        <v>Volumetric Flow</v>
      </c>
      <c r="E297" s="11" t="s">
        <v>748</v>
      </c>
      <c r="F297" s="11">
        <v>1</v>
      </c>
      <c r="G297" s="11" t="s">
        <v>1162</v>
      </c>
      <c r="H297" s="11" t="s">
        <v>749</v>
      </c>
      <c r="I297" s="11" t="s">
        <v>750</v>
      </c>
      <c r="J297" s="11" t="s">
        <v>1630</v>
      </c>
      <c r="K297" s="9"/>
      <c r="L297" s="9"/>
      <c r="M297" s="9"/>
      <c r="N297" s="6"/>
      <c r="O297" s="6"/>
      <c r="P297" s="6"/>
      <c r="Q297" s="6"/>
    </row>
    <row r="298" spans="1:17">
      <c r="A298" s="11" t="s">
        <v>751</v>
      </c>
      <c r="B298" s="11" t="s">
        <v>752</v>
      </c>
      <c r="C298" s="11" t="s">
        <v>110</v>
      </c>
      <c r="D298" s="29" t="str">
        <f>VLOOKUP($C298,'AI Units'!$B$2:$C$271,2,FALSE)</f>
        <v>Length</v>
      </c>
      <c r="E298" s="11" t="s">
        <v>751</v>
      </c>
      <c r="F298" s="11">
        <v>47</v>
      </c>
      <c r="G298" s="11" t="s">
        <v>1162</v>
      </c>
      <c r="H298" s="11" t="s">
        <v>752</v>
      </c>
      <c r="I298" s="11" t="s">
        <v>110</v>
      </c>
      <c r="J298" s="11" t="s">
        <v>1631</v>
      </c>
      <c r="K298" s="9"/>
      <c r="L298" s="9"/>
      <c r="M298" s="9"/>
      <c r="N298" s="6"/>
      <c r="O298" s="6"/>
      <c r="P298" s="6"/>
      <c r="Q298" s="6"/>
    </row>
    <row r="299" spans="1:17">
      <c r="A299" s="11" t="s">
        <v>753</v>
      </c>
      <c r="B299" s="11" t="s">
        <v>754</v>
      </c>
      <c r="C299" s="11" t="s">
        <v>811</v>
      </c>
      <c r="D299" s="29" t="str">
        <f>VLOOKUP($C299,'AI Units'!$B$2:$C$271,2,FALSE)</f>
        <v>None</v>
      </c>
      <c r="E299" s="11" t="s">
        <v>753</v>
      </c>
      <c r="F299" s="11">
        <v>12691</v>
      </c>
      <c r="G299" s="11" t="s">
        <v>1162</v>
      </c>
      <c r="H299" s="11" t="s">
        <v>754</v>
      </c>
      <c r="I299" s="11" t="s">
        <v>324</v>
      </c>
      <c r="J299" s="11" t="s">
        <v>1632</v>
      </c>
      <c r="K299" s="9"/>
      <c r="L299" s="9"/>
      <c r="M299" s="9"/>
      <c r="N299" s="6"/>
      <c r="O299" s="6"/>
      <c r="P299" s="6"/>
      <c r="Q299" s="6"/>
    </row>
    <row r="300" spans="1:17">
      <c r="A300" s="11" t="s">
        <v>755</v>
      </c>
      <c r="B300" s="11" t="s">
        <v>756</v>
      </c>
      <c r="C300" s="11" t="s">
        <v>40</v>
      </c>
      <c r="D300" s="29" t="str">
        <f>VLOOKUP($C300,'AI Units'!$B$2:$C$271,2,FALSE)</f>
        <v>None</v>
      </c>
      <c r="E300" s="11" t="s">
        <v>755</v>
      </c>
      <c r="F300" s="11">
        <v>12864</v>
      </c>
      <c r="G300" s="11" t="s">
        <v>1162</v>
      </c>
      <c r="H300" s="11" t="s">
        <v>756</v>
      </c>
      <c r="I300" s="11" t="s">
        <v>40</v>
      </c>
      <c r="J300" s="11" t="s">
        <v>1633</v>
      </c>
      <c r="K300" s="9"/>
      <c r="L300" s="9"/>
      <c r="M300" s="9"/>
      <c r="N300" s="6"/>
      <c r="O300" s="6"/>
      <c r="P300" s="6"/>
      <c r="Q300" s="6"/>
    </row>
    <row r="301" spans="1:17">
      <c r="A301" s="11" t="s">
        <v>757</v>
      </c>
      <c r="B301" s="11" t="s">
        <v>758</v>
      </c>
      <c r="C301" s="11" t="s">
        <v>1156</v>
      </c>
      <c r="D301" s="29" t="str">
        <f>VLOOKUP($C301,'AI Units'!$B$2:$C$271,2,FALSE)</f>
        <v>Intensity</v>
      </c>
      <c r="E301" s="11" t="s">
        <v>757</v>
      </c>
      <c r="F301" s="11">
        <v>12853</v>
      </c>
      <c r="G301" s="11" t="s">
        <v>1162</v>
      </c>
      <c r="H301" s="11" t="s">
        <v>758</v>
      </c>
      <c r="I301" s="11" t="s">
        <v>759</v>
      </c>
      <c r="J301" s="11" t="s">
        <v>1634</v>
      </c>
      <c r="K301" s="9"/>
      <c r="L301" s="9"/>
      <c r="M301" s="9"/>
      <c r="N301" s="6"/>
      <c r="O301" s="6"/>
      <c r="P301" s="6"/>
      <c r="Q301" s="6"/>
    </row>
    <row r="302" spans="1:17">
      <c r="A302" s="11" t="s">
        <v>760</v>
      </c>
      <c r="B302" s="11" t="s">
        <v>761</v>
      </c>
      <c r="C302" s="11" t="s">
        <v>48</v>
      </c>
      <c r="D302" s="29" t="str">
        <f>VLOOKUP($C302,'AI Units'!$B$2:$C$271,2,FALSE)</f>
        <v>Power Ratio</v>
      </c>
      <c r="E302" s="11" t="s">
        <v>760</v>
      </c>
      <c r="F302" s="11">
        <v>12877</v>
      </c>
      <c r="G302" s="11" t="s">
        <v>1162</v>
      </c>
      <c r="H302" s="11" t="s">
        <v>761</v>
      </c>
      <c r="I302" s="11" t="s">
        <v>48</v>
      </c>
      <c r="J302" s="11" t="s">
        <v>1635</v>
      </c>
      <c r="K302" s="9"/>
      <c r="L302" s="9"/>
      <c r="M302" s="9"/>
      <c r="N302" s="6"/>
      <c r="O302" s="6"/>
      <c r="P302" s="6"/>
      <c r="Q302" s="6"/>
    </row>
    <row r="303" spans="1:17">
      <c r="A303" s="11" t="s">
        <v>762</v>
      </c>
      <c r="B303" s="11" t="s">
        <v>763</v>
      </c>
      <c r="C303" s="11" t="s">
        <v>50</v>
      </c>
      <c r="D303" s="29" t="str">
        <f>VLOOKUP($C303,'AI Units'!$B$2:$C$271,2,FALSE)</f>
        <v>Frequency</v>
      </c>
      <c r="E303" s="11" t="s">
        <v>762</v>
      </c>
      <c r="F303" s="11">
        <v>12852</v>
      </c>
      <c r="G303" s="11" t="s">
        <v>1162</v>
      </c>
      <c r="H303" s="11" t="s">
        <v>763</v>
      </c>
      <c r="I303" s="11" t="s">
        <v>764</v>
      </c>
      <c r="J303" s="11" t="s">
        <v>1636</v>
      </c>
      <c r="K303" s="9"/>
      <c r="L303" s="9"/>
      <c r="M303" s="9"/>
      <c r="N303" s="6"/>
      <c r="O303" s="6"/>
      <c r="P303" s="6"/>
      <c r="Q303" s="6"/>
    </row>
    <row r="304" spans="1:17">
      <c r="A304" s="11" t="s">
        <v>765</v>
      </c>
      <c r="B304" s="11" t="s">
        <v>766</v>
      </c>
      <c r="C304" s="11" t="s">
        <v>39</v>
      </c>
      <c r="D304" s="29" t="str">
        <f>VLOOKUP($C304,'AI Units'!$B$2:$C$271,2,FALSE)</f>
        <v>None</v>
      </c>
      <c r="E304" s="11" t="s">
        <v>765</v>
      </c>
      <c r="F304" s="11">
        <v>12701</v>
      </c>
      <c r="G304" s="11" t="s">
        <v>1162</v>
      </c>
      <c r="H304" s="11" t="s">
        <v>766</v>
      </c>
      <c r="I304" s="11" t="s">
        <v>324</v>
      </c>
      <c r="J304" s="11" t="s">
        <v>1637</v>
      </c>
      <c r="K304" s="9"/>
      <c r="L304" s="9"/>
      <c r="M304" s="9"/>
      <c r="N304" s="6"/>
      <c r="O304" s="6"/>
      <c r="P304" s="6"/>
      <c r="Q304" s="6"/>
    </row>
    <row r="305" spans="1:17">
      <c r="A305" s="11" t="s">
        <v>767</v>
      </c>
      <c r="B305" s="11" t="s">
        <v>768</v>
      </c>
      <c r="C305" s="11" t="s">
        <v>189</v>
      </c>
      <c r="D305" s="29" t="str">
        <f>VLOOKUP($C305,'AI Units'!$B$2:$C$271,2,FALSE)</f>
        <v>Time</v>
      </c>
      <c r="E305" s="11" t="s">
        <v>767</v>
      </c>
      <c r="F305" s="11">
        <v>12723</v>
      </c>
      <c r="G305" s="11" t="s">
        <v>1162</v>
      </c>
      <c r="H305" s="11" t="s">
        <v>768</v>
      </c>
      <c r="I305" s="11" t="s">
        <v>769</v>
      </c>
      <c r="J305" s="11" t="s">
        <v>1638</v>
      </c>
      <c r="K305" s="9"/>
      <c r="L305" s="9"/>
      <c r="M305" s="9"/>
      <c r="N305" s="6"/>
      <c r="O305" s="6"/>
      <c r="P305" s="6"/>
      <c r="Q305" s="6"/>
    </row>
    <row r="306" spans="1:17">
      <c r="A306" s="11" t="s">
        <v>770</v>
      </c>
      <c r="B306" s="11" t="s">
        <v>771</v>
      </c>
      <c r="C306" s="11" t="s">
        <v>17</v>
      </c>
      <c r="D306" s="29" t="str">
        <f>VLOOKUP($C306,'AI Units'!$B$2:$C$271,2,FALSE)</f>
        <v>Power Flux</v>
      </c>
      <c r="E306" s="11" t="s">
        <v>770</v>
      </c>
      <c r="F306" s="11">
        <v>49</v>
      </c>
      <c r="G306" s="11" t="s">
        <v>1162</v>
      </c>
      <c r="H306" s="11" t="s">
        <v>771</v>
      </c>
      <c r="I306" s="11" t="s">
        <v>633</v>
      </c>
      <c r="J306" s="11" t="s">
        <v>1639</v>
      </c>
      <c r="K306" s="9"/>
      <c r="L306" s="9"/>
      <c r="M306" s="9"/>
      <c r="N306" s="6"/>
      <c r="O306" s="6"/>
      <c r="P306" s="6"/>
      <c r="Q306" s="6"/>
    </row>
    <row r="307" spans="1:17">
      <c r="A307" s="11" t="s">
        <v>772</v>
      </c>
      <c r="B307" s="11" t="s">
        <v>1640</v>
      </c>
      <c r="C307" s="11" t="s">
        <v>19</v>
      </c>
      <c r="D307" s="29" t="str">
        <f>VLOOKUP($C307,'AI Units'!$B$2:$C$271,2,FALSE)</f>
        <v>Pressure</v>
      </c>
      <c r="E307" s="11" t="s">
        <v>772</v>
      </c>
      <c r="F307" s="11">
        <v>64</v>
      </c>
      <c r="G307" s="11" t="s">
        <v>1162</v>
      </c>
      <c r="H307" s="11" t="s">
        <v>1640</v>
      </c>
      <c r="I307" s="11" t="s">
        <v>19</v>
      </c>
      <c r="J307" s="11" t="s">
        <v>1641</v>
      </c>
      <c r="K307" s="9"/>
      <c r="L307" s="9"/>
      <c r="M307" s="9"/>
      <c r="N307" s="6"/>
      <c r="O307" s="6"/>
      <c r="P307" s="6"/>
      <c r="Q307" s="6"/>
    </row>
    <row r="308" spans="1:17">
      <c r="A308" s="11" t="s">
        <v>773</v>
      </c>
      <c r="B308" s="11" t="s">
        <v>774</v>
      </c>
      <c r="C308" s="11" t="s">
        <v>73</v>
      </c>
      <c r="D308" s="29" t="str">
        <f>VLOOKUP($C308,'AI Units'!$B$2:$C$271,2,FALSE)</f>
        <v>Direction</v>
      </c>
      <c r="E308" s="11" t="s">
        <v>773</v>
      </c>
      <c r="F308" s="11">
        <v>33</v>
      </c>
      <c r="G308" s="11" t="s">
        <v>1162</v>
      </c>
      <c r="H308" s="11" t="s">
        <v>774</v>
      </c>
      <c r="I308" s="11" t="s">
        <v>354</v>
      </c>
      <c r="J308" s="11" t="s">
        <v>1642</v>
      </c>
      <c r="K308" s="9"/>
      <c r="L308" s="9"/>
      <c r="M308" s="9"/>
      <c r="N308" s="6"/>
      <c r="O308" s="6"/>
      <c r="P308" s="6"/>
      <c r="Q308" s="6"/>
    </row>
    <row r="309" spans="1:17">
      <c r="A309" s="11" t="s">
        <v>775</v>
      </c>
      <c r="B309" s="11" t="s">
        <v>1643</v>
      </c>
      <c r="C309" s="11" t="s">
        <v>19</v>
      </c>
      <c r="D309" s="29" t="str">
        <f>VLOOKUP($C309,'AI Units'!$B$2:$C$271,2,FALSE)</f>
        <v>Pressure</v>
      </c>
      <c r="E309" s="11" t="s">
        <v>775</v>
      </c>
      <c r="F309" s="11">
        <v>7</v>
      </c>
      <c r="G309" s="11" t="s">
        <v>1162</v>
      </c>
      <c r="H309" s="11" t="s">
        <v>1643</v>
      </c>
      <c r="I309" s="11" t="s">
        <v>19</v>
      </c>
      <c r="J309" s="11" t="s">
        <v>1644</v>
      </c>
      <c r="K309" s="9"/>
      <c r="L309" s="9"/>
      <c r="M309" s="9"/>
      <c r="N309" s="6"/>
      <c r="O309" s="6"/>
      <c r="P309" s="6"/>
      <c r="Q309" s="6"/>
    </row>
    <row r="310" spans="1:17">
      <c r="A310" s="11" t="s">
        <v>776</v>
      </c>
      <c r="B310" s="11" t="s">
        <v>1645</v>
      </c>
      <c r="C310" s="11" t="s">
        <v>17</v>
      </c>
      <c r="D310" s="29" t="str">
        <f>VLOOKUP($C310,'AI Units'!$B$2:$C$271,2,FALSE)</f>
        <v>Power Flux</v>
      </c>
      <c r="E310" s="11" t="s">
        <v>776</v>
      </c>
      <c r="F310" s="11">
        <v>6</v>
      </c>
      <c r="G310" s="11" t="s">
        <v>1162</v>
      </c>
      <c r="H310" s="11" t="s">
        <v>1645</v>
      </c>
      <c r="I310" s="11" t="s">
        <v>633</v>
      </c>
      <c r="J310" s="11" t="s">
        <v>1646</v>
      </c>
      <c r="K310" s="9"/>
      <c r="L310" s="9"/>
      <c r="M310" s="9"/>
      <c r="N310" s="6"/>
      <c r="O310" s="6"/>
      <c r="P310" s="6"/>
      <c r="Q310" s="6"/>
    </row>
    <row r="311" spans="1:17">
      <c r="A311" s="11" t="s">
        <v>777</v>
      </c>
      <c r="B311" s="11" t="s">
        <v>778</v>
      </c>
      <c r="C311" s="11" t="s">
        <v>31</v>
      </c>
      <c r="D311" s="29" t="str">
        <f>VLOOKUP($C311,'AI Units'!$B$2:$C$271,2,FALSE)</f>
        <v>Velocity</v>
      </c>
      <c r="E311" s="11" t="s">
        <v>777</v>
      </c>
      <c r="F311" s="11">
        <v>9</v>
      </c>
      <c r="G311" s="11" t="s">
        <v>1162</v>
      </c>
      <c r="H311" s="11" t="s">
        <v>778</v>
      </c>
      <c r="I311" s="11" t="s">
        <v>31</v>
      </c>
      <c r="J311" s="11" t="s">
        <v>1647</v>
      </c>
      <c r="K311" s="9"/>
      <c r="L311" s="9"/>
      <c r="M311" s="9"/>
      <c r="N311" s="6"/>
      <c r="O311" s="6"/>
      <c r="P311" s="6"/>
      <c r="Q311" s="6"/>
    </row>
    <row r="312" spans="1:17">
      <c r="A312" s="11" t="s">
        <v>779</v>
      </c>
      <c r="B312" s="11" t="s">
        <v>1648</v>
      </c>
      <c r="C312" s="11" t="s">
        <v>31</v>
      </c>
      <c r="D312" s="29" t="str">
        <f>VLOOKUP($C312,'AI Units'!$B$2:$C$271,2,FALSE)</f>
        <v>Velocity</v>
      </c>
      <c r="E312" s="11" t="s">
        <v>779</v>
      </c>
      <c r="F312" s="11">
        <v>6</v>
      </c>
      <c r="G312" s="11" t="s">
        <v>1162</v>
      </c>
      <c r="H312" s="11" t="s">
        <v>1648</v>
      </c>
      <c r="I312" s="11" t="s">
        <v>31</v>
      </c>
      <c r="J312" s="11" t="s">
        <v>1649</v>
      </c>
      <c r="K312" s="9"/>
      <c r="L312" s="9"/>
      <c r="M312" s="9"/>
      <c r="N312" s="6"/>
      <c r="O312" s="6"/>
      <c r="P312" s="6"/>
      <c r="Q312" s="6"/>
    </row>
    <row r="313" spans="1:17">
      <c r="A313" s="11" t="s">
        <v>780</v>
      </c>
      <c r="B313" s="11" t="s">
        <v>359</v>
      </c>
      <c r="C313" s="11" t="s">
        <v>31</v>
      </c>
      <c r="D313" s="29" t="str">
        <f>VLOOKUP($C313,'AI Units'!$B$2:$C$271,2,FALSE)</f>
        <v>Velocity</v>
      </c>
      <c r="E313" s="11" t="s">
        <v>780</v>
      </c>
      <c r="F313" s="11">
        <v>6</v>
      </c>
      <c r="G313" s="11" t="s">
        <v>1162</v>
      </c>
      <c r="H313" s="11" t="s">
        <v>359</v>
      </c>
      <c r="I313" s="11" t="s">
        <v>31</v>
      </c>
      <c r="J313" s="11" t="s">
        <v>1650</v>
      </c>
      <c r="K313" s="9"/>
      <c r="L313" s="9"/>
      <c r="M313" s="9"/>
      <c r="N313" s="6"/>
      <c r="O313" s="6"/>
      <c r="P313" s="6"/>
      <c r="Q313" s="6"/>
    </row>
    <row r="314" spans="1:17">
      <c r="A314" s="11" t="s">
        <v>781</v>
      </c>
      <c r="B314" s="11" t="s">
        <v>1651</v>
      </c>
      <c r="C314" s="11" t="s">
        <v>17</v>
      </c>
      <c r="D314" s="29" t="str">
        <f>VLOOKUP($C314,'AI Units'!$B$2:$C$271,2,FALSE)</f>
        <v>Power Flux</v>
      </c>
      <c r="E314" s="11" t="s">
        <v>781</v>
      </c>
      <c r="F314" s="11">
        <v>5</v>
      </c>
      <c r="G314" s="11" t="s">
        <v>1162</v>
      </c>
      <c r="H314" s="11" t="s">
        <v>1651</v>
      </c>
      <c r="I314" s="11" t="s">
        <v>633</v>
      </c>
      <c r="J314" s="11" t="s">
        <v>1652</v>
      </c>
      <c r="K314" s="9"/>
      <c r="L314" s="9"/>
      <c r="M314" s="9"/>
      <c r="N314" s="6"/>
      <c r="O314" s="6"/>
      <c r="P314" s="6"/>
      <c r="Q314" s="6"/>
    </row>
    <row r="315" spans="1:17">
      <c r="A315" s="11" t="s">
        <v>782</v>
      </c>
      <c r="B315" s="11" t="s">
        <v>783</v>
      </c>
      <c r="C315" s="49" t="s">
        <v>2003</v>
      </c>
      <c r="D315" s="49" t="str">
        <f>VLOOKUP($C315,'AI Units'!$B$2:$C$271,2,FALSE)</f>
        <v>Pressure</v>
      </c>
      <c r="E315" s="11" t="s">
        <v>782</v>
      </c>
      <c r="F315" s="11">
        <v>87</v>
      </c>
      <c r="G315" s="11" t="s">
        <v>1162</v>
      </c>
      <c r="H315" s="11" t="s">
        <v>783</v>
      </c>
      <c r="I315" s="11" t="s">
        <v>784</v>
      </c>
      <c r="J315" s="11" t="s">
        <v>1653</v>
      </c>
      <c r="K315" s="9"/>
      <c r="L315" s="9"/>
      <c r="M315" s="9"/>
      <c r="N315" s="6"/>
      <c r="O315" s="6"/>
      <c r="P315" s="6"/>
      <c r="Q315" s="6"/>
    </row>
    <row r="316" spans="1:17">
      <c r="A316" s="11" t="s">
        <v>785</v>
      </c>
      <c r="B316" s="11" t="s">
        <v>786</v>
      </c>
      <c r="C316" s="11" t="s">
        <v>17</v>
      </c>
      <c r="D316" s="29" t="str">
        <f>VLOOKUP($C316,'AI Units'!$B$2:$C$271,2,FALSE)</f>
        <v>Power Flux</v>
      </c>
      <c r="E316" s="11" t="s">
        <v>785</v>
      </c>
      <c r="F316" s="11">
        <v>6</v>
      </c>
      <c r="G316" s="11" t="s">
        <v>1162</v>
      </c>
      <c r="H316" s="11" t="s">
        <v>786</v>
      </c>
      <c r="I316" s="11" t="s">
        <v>633</v>
      </c>
      <c r="J316" s="11" t="s">
        <v>1654</v>
      </c>
      <c r="K316" s="9"/>
      <c r="L316" s="9"/>
      <c r="M316" s="9"/>
      <c r="N316" s="6"/>
      <c r="O316" s="6"/>
      <c r="P316" s="6"/>
      <c r="Q316" s="6"/>
    </row>
    <row r="317" spans="1:17">
      <c r="A317" s="45" t="s">
        <v>787</v>
      </c>
      <c r="B317" s="11" t="s">
        <v>788</v>
      </c>
      <c r="C317" s="11" t="s">
        <v>1966</v>
      </c>
      <c r="D317" s="29" t="str">
        <f>VLOOKUP($C317,'AI Units'!$B$2:$C$271,2,FALSE)</f>
        <v>Velocity</v>
      </c>
      <c r="E317" s="11" t="s">
        <v>787</v>
      </c>
      <c r="F317" s="11">
        <v>21</v>
      </c>
      <c r="G317" s="11" t="s">
        <v>1162</v>
      </c>
      <c r="H317" s="11" t="s">
        <v>788</v>
      </c>
      <c r="I317" s="11" t="s">
        <v>369</v>
      </c>
      <c r="J317" s="11" t="s">
        <v>1655</v>
      </c>
      <c r="K317" s="9"/>
      <c r="L317" s="9"/>
      <c r="M317" s="9"/>
      <c r="N317" s="6"/>
      <c r="O317" s="6"/>
      <c r="P317" s="6"/>
      <c r="Q317" s="6"/>
    </row>
    <row r="318" spans="1:17">
      <c r="A318" s="45" t="s">
        <v>787</v>
      </c>
      <c r="B318" s="11" t="s">
        <v>788</v>
      </c>
      <c r="C318" s="11" t="s">
        <v>171</v>
      </c>
      <c r="D318" s="29" t="str">
        <f>VLOOKUP($C318,'AI Units'!$B$2:$C$271,2,FALSE)</f>
        <v>Velocity</v>
      </c>
      <c r="E318" s="11" t="s">
        <v>814</v>
      </c>
      <c r="F318" s="11">
        <v>35</v>
      </c>
      <c r="G318" s="11" t="s">
        <v>1162</v>
      </c>
      <c r="H318" s="11" t="s">
        <v>788</v>
      </c>
      <c r="I318" s="11" t="s">
        <v>171</v>
      </c>
      <c r="J318" s="11" t="s">
        <v>1673</v>
      </c>
      <c r="K318" s="9"/>
      <c r="L318" s="9"/>
      <c r="M318" s="9"/>
      <c r="N318" s="6"/>
      <c r="O318" s="6"/>
      <c r="P318" s="6"/>
      <c r="Q318" s="6"/>
    </row>
    <row r="319" spans="1:17">
      <c r="A319" s="45" t="s">
        <v>789</v>
      </c>
      <c r="B319" s="11" t="s">
        <v>1656</v>
      </c>
      <c r="C319" s="11" t="s">
        <v>114</v>
      </c>
      <c r="D319" s="29" t="str">
        <f>VLOOKUP($C319,'AI Units'!$B$2:$C$271,2,FALSE)</f>
        <v>Volumetric Flow</v>
      </c>
      <c r="E319" s="11" t="s">
        <v>789</v>
      </c>
      <c r="F319" s="11">
        <v>163</v>
      </c>
      <c r="G319" s="11" t="s">
        <v>1162</v>
      </c>
      <c r="H319" s="11" t="s">
        <v>1656</v>
      </c>
      <c r="I319" s="11" t="s">
        <v>389</v>
      </c>
      <c r="J319" s="11" t="s">
        <v>1657</v>
      </c>
      <c r="K319" s="9"/>
      <c r="L319" s="9"/>
      <c r="M319" s="9"/>
      <c r="N319" s="6"/>
      <c r="O319" s="6"/>
      <c r="P319" s="6"/>
      <c r="Q319" s="6"/>
    </row>
    <row r="320" spans="1:17">
      <c r="A320" s="45" t="s">
        <v>789</v>
      </c>
      <c r="B320" s="11" t="s">
        <v>1656</v>
      </c>
      <c r="C320" s="11" t="s">
        <v>76</v>
      </c>
      <c r="D320" s="29" t="str">
        <f>VLOOKUP($C320,'AI Units'!$B$2:$C$271,2,FALSE)</f>
        <v>Volumetric Flow</v>
      </c>
      <c r="E320" s="11" t="s">
        <v>790</v>
      </c>
      <c r="F320" s="11">
        <v>0</v>
      </c>
      <c r="G320" s="11" t="s">
        <v>1162</v>
      </c>
      <c r="H320" s="11" t="s">
        <v>1656</v>
      </c>
      <c r="I320" s="11" t="s">
        <v>526</v>
      </c>
      <c r="J320" s="11" t="s">
        <v>1658</v>
      </c>
      <c r="K320" s="9"/>
      <c r="L320" s="9"/>
      <c r="M320" s="9"/>
      <c r="N320" s="6"/>
      <c r="O320" s="6"/>
      <c r="P320" s="6"/>
      <c r="Q320" s="6"/>
    </row>
    <row r="321" spans="1:17">
      <c r="A321" s="45" t="s">
        <v>789</v>
      </c>
      <c r="B321" s="11" t="s">
        <v>1656</v>
      </c>
      <c r="C321" s="11" t="s">
        <v>1153</v>
      </c>
      <c r="D321" s="29" t="str">
        <f>VLOOKUP($C321,'AI Units'!$B$2:$C$271,2,FALSE)</f>
        <v>Volumetric Flow</v>
      </c>
      <c r="E321" s="11" t="s">
        <v>791</v>
      </c>
      <c r="F321" s="11">
        <v>0</v>
      </c>
      <c r="G321" s="11" t="s">
        <v>1162</v>
      </c>
      <c r="H321" s="11" t="s">
        <v>1656</v>
      </c>
      <c r="I321" s="11" t="s">
        <v>386</v>
      </c>
      <c r="J321" s="11" t="s">
        <v>1659</v>
      </c>
      <c r="K321" s="9"/>
      <c r="L321" s="9"/>
      <c r="M321" s="9"/>
      <c r="N321" s="6"/>
      <c r="O321" s="6"/>
      <c r="P321" s="6"/>
      <c r="Q321" s="6"/>
    </row>
    <row r="322" spans="1:17">
      <c r="A322" s="11" t="s">
        <v>792</v>
      </c>
      <c r="B322" s="11" t="s">
        <v>793</v>
      </c>
      <c r="C322" s="11" t="s">
        <v>110</v>
      </c>
      <c r="D322" s="29" t="str">
        <f>VLOOKUP($C322,'AI Units'!$B$2:$C$271,2,FALSE)</f>
        <v>Length</v>
      </c>
      <c r="E322" s="11" t="s">
        <v>792</v>
      </c>
      <c r="F322" s="11">
        <v>145</v>
      </c>
      <c r="G322" s="11" t="s">
        <v>1162</v>
      </c>
      <c r="H322" s="11" t="s">
        <v>793</v>
      </c>
      <c r="I322" s="11" t="s">
        <v>110</v>
      </c>
      <c r="J322" s="11" t="s">
        <v>1660</v>
      </c>
      <c r="K322" s="9"/>
      <c r="L322" s="9"/>
      <c r="M322" s="9"/>
      <c r="N322" s="6"/>
      <c r="O322" s="6"/>
      <c r="P322" s="6"/>
      <c r="Q322" s="6"/>
    </row>
    <row r="323" spans="1:17">
      <c r="A323" s="11" t="s">
        <v>794</v>
      </c>
      <c r="B323" s="11" t="s">
        <v>793</v>
      </c>
      <c r="C323" s="11" t="s">
        <v>53</v>
      </c>
      <c r="D323" s="29" t="str">
        <f>VLOOKUP($C323,'AI Units'!$B$2:$C$271,2,FALSE)</f>
        <v>Length</v>
      </c>
      <c r="E323" s="11" t="s">
        <v>794</v>
      </c>
      <c r="F323" s="11">
        <v>26</v>
      </c>
      <c r="G323" s="11" t="s">
        <v>1162</v>
      </c>
      <c r="H323" s="11" t="s">
        <v>793</v>
      </c>
      <c r="I323" s="11" t="s">
        <v>53</v>
      </c>
      <c r="J323" s="11" t="s">
        <v>1661</v>
      </c>
      <c r="K323" s="9"/>
      <c r="L323" s="9"/>
      <c r="M323" s="9"/>
      <c r="N323" s="6"/>
      <c r="O323" s="6"/>
      <c r="P323" s="6"/>
      <c r="Q323" s="6"/>
    </row>
    <row r="324" spans="1:17">
      <c r="A324" s="11" t="s">
        <v>795</v>
      </c>
      <c r="B324" s="11" t="s">
        <v>380</v>
      </c>
      <c r="C324" s="11" t="s">
        <v>28</v>
      </c>
      <c r="D324" s="29" t="str">
        <f>VLOOKUP($C324,'AI Units'!$B$2:$C$271,2,FALSE)</f>
        <v>Velocity</v>
      </c>
      <c r="E324" s="11" t="s">
        <v>795</v>
      </c>
      <c r="F324" s="11">
        <v>20</v>
      </c>
      <c r="G324" s="11" t="s">
        <v>1162</v>
      </c>
      <c r="H324" s="11" t="s">
        <v>380</v>
      </c>
      <c r="I324" s="11" t="s">
        <v>654</v>
      </c>
      <c r="J324" s="11" t="s">
        <v>1662</v>
      </c>
      <c r="K324" s="9"/>
      <c r="L324" s="9"/>
      <c r="M324" s="9"/>
      <c r="N324" s="6"/>
      <c r="O324" s="6"/>
      <c r="P324" s="6"/>
      <c r="Q324" s="6"/>
    </row>
    <row r="325" spans="1:17">
      <c r="A325" s="11" t="s">
        <v>796</v>
      </c>
      <c r="B325" s="11" t="s">
        <v>1663</v>
      </c>
      <c r="C325" s="11" t="s">
        <v>110</v>
      </c>
      <c r="D325" s="29" t="str">
        <f>VLOOKUP($C325,'AI Units'!$B$2:$C$271,2,FALSE)</f>
        <v>Length</v>
      </c>
      <c r="E325" s="11" t="s">
        <v>796</v>
      </c>
      <c r="F325" s="11">
        <v>165</v>
      </c>
      <c r="G325" s="11" t="s">
        <v>1162</v>
      </c>
      <c r="H325" s="11" t="s">
        <v>1663</v>
      </c>
      <c r="I325" s="11" t="s">
        <v>110</v>
      </c>
      <c r="J325" s="11" t="s">
        <v>1664</v>
      </c>
      <c r="K325" s="9"/>
      <c r="L325" s="9"/>
      <c r="M325" s="9"/>
      <c r="N325" s="6"/>
      <c r="O325" s="6"/>
      <c r="P325" s="6"/>
      <c r="Q325" s="6"/>
    </row>
    <row r="326" spans="1:17">
      <c r="A326" s="11" t="s">
        <v>797</v>
      </c>
      <c r="B326" s="11" t="s">
        <v>798</v>
      </c>
      <c r="C326" s="11" t="s">
        <v>51</v>
      </c>
      <c r="D326" s="29" t="str">
        <f>VLOOKUP($C326,'AI Units'!$B$2:$C$271,2,FALSE)</f>
        <v>Pressure</v>
      </c>
      <c r="E326" s="11" t="s">
        <v>797</v>
      </c>
      <c r="F326" s="11">
        <v>152</v>
      </c>
      <c r="G326" s="11" t="s">
        <v>1162</v>
      </c>
      <c r="H326" s="11" t="s">
        <v>798</v>
      </c>
      <c r="I326" s="11" t="s">
        <v>51</v>
      </c>
      <c r="J326" s="11" t="s">
        <v>1665</v>
      </c>
      <c r="K326" s="9"/>
      <c r="L326" s="9"/>
      <c r="M326" s="9"/>
      <c r="N326" s="6"/>
      <c r="O326" s="6"/>
      <c r="P326" s="6"/>
      <c r="Q326" s="6"/>
    </row>
    <row r="327" spans="1:17">
      <c r="A327" s="11" t="s">
        <v>799</v>
      </c>
      <c r="B327" s="11" t="s">
        <v>800</v>
      </c>
      <c r="C327" s="22" t="s">
        <v>189</v>
      </c>
      <c r="D327" s="29" t="str">
        <f>VLOOKUP($C327,'AI Units'!$B$2:$C$271,2,FALSE)</f>
        <v>Time</v>
      </c>
      <c r="E327" s="11" t="s">
        <v>799</v>
      </c>
      <c r="F327" s="11">
        <v>8</v>
      </c>
      <c r="G327" s="11" t="s">
        <v>1162</v>
      </c>
      <c r="H327" s="11" t="s">
        <v>800</v>
      </c>
      <c r="I327" s="11" t="s">
        <v>769</v>
      </c>
      <c r="J327" s="11" t="s">
        <v>1666</v>
      </c>
      <c r="K327" s="9"/>
      <c r="L327" s="9"/>
      <c r="M327" s="9"/>
      <c r="N327" s="6"/>
      <c r="O327" s="6"/>
      <c r="P327" s="6"/>
      <c r="Q327" s="6"/>
    </row>
    <row r="328" spans="1:17">
      <c r="A328" s="11" t="s">
        <v>801</v>
      </c>
      <c r="B328" s="11" t="s">
        <v>802</v>
      </c>
      <c r="C328" s="11" t="s">
        <v>189</v>
      </c>
      <c r="D328" s="29" t="str">
        <f>VLOOKUP($C328,'AI Units'!$B$2:$C$271,2,FALSE)</f>
        <v>Time</v>
      </c>
      <c r="E328" s="11" t="s">
        <v>801</v>
      </c>
      <c r="F328" s="11">
        <v>8</v>
      </c>
      <c r="G328" s="11" t="s">
        <v>1162</v>
      </c>
      <c r="H328" s="11" t="s">
        <v>802</v>
      </c>
      <c r="I328" s="11" t="s">
        <v>769</v>
      </c>
      <c r="J328" s="11" t="s">
        <v>1667</v>
      </c>
      <c r="K328" s="9"/>
      <c r="L328" s="9"/>
      <c r="M328" s="9"/>
      <c r="N328" s="6"/>
      <c r="O328" s="6"/>
      <c r="P328" s="6"/>
      <c r="Q328" s="6"/>
    </row>
    <row r="329" spans="1:17">
      <c r="A329" s="11" t="s">
        <v>803</v>
      </c>
      <c r="B329" s="11" t="s">
        <v>804</v>
      </c>
      <c r="C329" s="11" t="s">
        <v>189</v>
      </c>
      <c r="D329" s="29" t="str">
        <f>VLOOKUP($C329,'AI Units'!$B$2:$C$271,2,FALSE)</f>
        <v>Time</v>
      </c>
      <c r="E329" s="11" t="s">
        <v>803</v>
      </c>
      <c r="F329" s="11">
        <v>6</v>
      </c>
      <c r="G329" s="11" t="s">
        <v>1162</v>
      </c>
      <c r="H329" s="11" t="s">
        <v>804</v>
      </c>
      <c r="I329" s="11" t="s">
        <v>769</v>
      </c>
      <c r="J329" s="11" t="s">
        <v>1668</v>
      </c>
      <c r="K329" s="9"/>
      <c r="L329" s="9"/>
      <c r="M329" s="9"/>
      <c r="N329" s="6"/>
      <c r="O329" s="6"/>
      <c r="P329" s="6"/>
      <c r="Q329" s="6"/>
    </row>
    <row r="330" spans="1:17">
      <c r="A330" s="11" t="s">
        <v>805</v>
      </c>
      <c r="B330" s="11" t="s">
        <v>806</v>
      </c>
      <c r="C330" s="11" t="s">
        <v>189</v>
      </c>
      <c r="D330" s="29" t="str">
        <f>VLOOKUP($C330,'AI Units'!$B$2:$C$271,2,FALSE)</f>
        <v>Time</v>
      </c>
      <c r="E330" s="11" t="s">
        <v>805</v>
      </c>
      <c r="F330" s="11">
        <v>3</v>
      </c>
      <c r="G330" s="11" t="s">
        <v>1162</v>
      </c>
      <c r="H330" s="11" t="s">
        <v>806</v>
      </c>
      <c r="I330" s="11" t="s">
        <v>769</v>
      </c>
      <c r="J330" s="11" t="s">
        <v>1669</v>
      </c>
      <c r="K330" s="9"/>
      <c r="L330" s="9"/>
      <c r="M330" s="9"/>
      <c r="N330" s="6"/>
      <c r="O330" s="6"/>
      <c r="P330" s="6"/>
      <c r="Q330" s="6"/>
    </row>
    <row r="331" spans="1:17">
      <c r="A331" s="11" t="s">
        <v>807</v>
      </c>
      <c r="B331" s="11" t="s">
        <v>808</v>
      </c>
      <c r="C331" s="11" t="s">
        <v>189</v>
      </c>
      <c r="D331" s="29" t="str">
        <f>VLOOKUP($C331,'AI Units'!$B$2:$C$271,2,FALSE)</f>
        <v>Time</v>
      </c>
      <c r="E331" s="11" t="s">
        <v>807</v>
      </c>
      <c r="F331" s="11">
        <v>13</v>
      </c>
      <c r="G331" s="11" t="s">
        <v>1162</v>
      </c>
      <c r="H331" s="11" t="s">
        <v>808</v>
      </c>
      <c r="I331" s="11" t="s">
        <v>769</v>
      </c>
      <c r="J331" s="11" t="s">
        <v>1670</v>
      </c>
      <c r="K331" s="9"/>
      <c r="L331" s="9"/>
      <c r="M331" s="9"/>
      <c r="N331" s="6"/>
      <c r="O331" s="6"/>
      <c r="P331" s="6"/>
      <c r="Q331" s="6"/>
    </row>
    <row r="332" spans="1:17">
      <c r="A332" s="11" t="s">
        <v>809</v>
      </c>
      <c r="B332" s="11" t="s">
        <v>810</v>
      </c>
      <c r="C332" s="11" t="s">
        <v>811</v>
      </c>
      <c r="D332" s="29" t="str">
        <f>VLOOKUP($C332,'AI Units'!$B$2:$C$271,2,FALSE)</f>
        <v>None</v>
      </c>
      <c r="E332" s="11" t="s">
        <v>809</v>
      </c>
      <c r="F332" s="11">
        <v>3</v>
      </c>
      <c r="G332" s="11" t="s">
        <v>1162</v>
      </c>
      <c r="H332" s="11" t="s">
        <v>810</v>
      </c>
      <c r="I332" s="11" t="s">
        <v>811</v>
      </c>
      <c r="J332" s="11" t="s">
        <v>1671</v>
      </c>
      <c r="K332" s="9"/>
      <c r="L332" s="9"/>
      <c r="M332" s="9"/>
      <c r="N332" s="6"/>
      <c r="O332" s="6"/>
      <c r="P332" s="6"/>
      <c r="Q332" s="6"/>
    </row>
    <row r="333" spans="1:17">
      <c r="A333" s="11" t="s">
        <v>812</v>
      </c>
      <c r="B333" s="11" t="s">
        <v>813</v>
      </c>
      <c r="C333" s="11" t="s">
        <v>811</v>
      </c>
      <c r="D333" s="29" t="str">
        <f>VLOOKUP($C333,'AI Units'!$B$2:$C$271,2,FALSE)</f>
        <v>None</v>
      </c>
      <c r="E333" s="11" t="s">
        <v>812</v>
      </c>
      <c r="F333" s="11">
        <v>8</v>
      </c>
      <c r="G333" s="11" t="s">
        <v>1162</v>
      </c>
      <c r="H333" s="11" t="s">
        <v>813</v>
      </c>
      <c r="I333" s="11" t="s">
        <v>811</v>
      </c>
      <c r="J333" s="11" t="s">
        <v>1672</v>
      </c>
      <c r="K333" s="9"/>
      <c r="L333" s="9"/>
      <c r="M333" s="9"/>
      <c r="N333" s="6"/>
      <c r="O333" s="6"/>
      <c r="P333" s="6"/>
      <c r="Q333" s="6"/>
    </row>
    <row r="334" spans="1:17">
      <c r="A334" s="11" t="s">
        <v>815</v>
      </c>
      <c r="B334" s="11" t="s">
        <v>816</v>
      </c>
      <c r="C334" s="11" t="s">
        <v>811</v>
      </c>
      <c r="D334" s="29" t="str">
        <f>VLOOKUP($C334,'AI Units'!$B$2:$C$271,2,FALSE)</f>
        <v>None</v>
      </c>
      <c r="E334" s="11" t="s">
        <v>815</v>
      </c>
      <c r="F334" s="11">
        <v>2</v>
      </c>
      <c r="G334" s="11" t="s">
        <v>1162</v>
      </c>
      <c r="H334" s="11" t="s">
        <v>816</v>
      </c>
      <c r="I334" s="11" t="s">
        <v>811</v>
      </c>
      <c r="J334" s="11" t="s">
        <v>1674</v>
      </c>
      <c r="K334" s="9"/>
      <c r="L334" s="9"/>
      <c r="M334" s="9"/>
      <c r="N334" s="6"/>
      <c r="O334" s="6"/>
      <c r="P334" s="6"/>
      <c r="Q334" s="6"/>
    </row>
    <row r="335" spans="1:17">
      <c r="A335" s="11" t="s">
        <v>817</v>
      </c>
      <c r="B335" s="11" t="s">
        <v>818</v>
      </c>
      <c r="C335" s="11" t="s">
        <v>512</v>
      </c>
      <c r="D335" s="29" t="str">
        <f>VLOOKUP($C335,'AI Units'!$B$2:$C$271,2,FALSE)</f>
        <v>Code</v>
      </c>
      <c r="E335" s="11" t="s">
        <v>817</v>
      </c>
      <c r="F335" s="11">
        <v>2</v>
      </c>
      <c r="G335" s="11" t="s">
        <v>1162</v>
      </c>
      <c r="H335" s="11" t="s">
        <v>818</v>
      </c>
      <c r="I335" s="11" t="s">
        <v>512</v>
      </c>
      <c r="J335" s="11" t="s">
        <v>1675</v>
      </c>
      <c r="K335" s="9"/>
      <c r="L335" s="9"/>
      <c r="M335" s="9"/>
      <c r="N335" s="6"/>
      <c r="O335" s="6"/>
      <c r="P335" s="6"/>
      <c r="Q335" s="6"/>
    </row>
    <row r="336" spans="1:17">
      <c r="A336" s="11" t="s">
        <v>819</v>
      </c>
      <c r="B336" s="11" t="s">
        <v>820</v>
      </c>
      <c r="C336" s="11" t="s">
        <v>963</v>
      </c>
      <c r="D336" s="29" t="str">
        <f>VLOOKUP($C336,'AI Units'!$B$2:$C$271,2,FALSE)</f>
        <v>Time of Day</v>
      </c>
      <c r="E336" s="11" t="s">
        <v>819</v>
      </c>
      <c r="F336" s="11">
        <v>1</v>
      </c>
      <c r="G336" s="11" t="s">
        <v>1162</v>
      </c>
      <c r="H336" s="11" t="s">
        <v>820</v>
      </c>
      <c r="I336" s="11" t="s">
        <v>821</v>
      </c>
      <c r="J336" s="11" t="s">
        <v>1676</v>
      </c>
      <c r="K336" s="9"/>
      <c r="L336" s="9"/>
      <c r="M336" s="9"/>
      <c r="N336" s="6"/>
      <c r="O336" s="6"/>
      <c r="P336" s="6"/>
      <c r="Q336" s="6"/>
    </row>
    <row r="337" spans="1:17">
      <c r="A337" s="11" t="s">
        <v>822</v>
      </c>
      <c r="B337" s="11" t="s">
        <v>823</v>
      </c>
      <c r="C337" s="11" t="s">
        <v>44</v>
      </c>
      <c r="D337" s="29" t="str">
        <f>VLOOKUP($C337,'AI Units'!$B$2:$C$271,2,FALSE)</f>
        <v>Time</v>
      </c>
      <c r="E337" s="11" t="s">
        <v>822</v>
      </c>
      <c r="F337" s="11">
        <v>1</v>
      </c>
      <c r="G337" s="11" t="s">
        <v>1162</v>
      </c>
      <c r="H337" s="11" t="s">
        <v>823</v>
      </c>
      <c r="I337" s="11" t="s">
        <v>337</v>
      </c>
      <c r="J337" s="11" t="s">
        <v>1677</v>
      </c>
      <c r="K337" s="9"/>
      <c r="L337" s="9"/>
      <c r="M337" s="9"/>
      <c r="N337" s="6"/>
      <c r="O337" s="6"/>
      <c r="P337" s="6"/>
      <c r="Q337" s="6"/>
    </row>
    <row r="338" spans="1:17">
      <c r="A338" s="11" t="s">
        <v>824</v>
      </c>
      <c r="B338" s="11" t="s">
        <v>825</v>
      </c>
      <c r="C338" s="11" t="s">
        <v>1964</v>
      </c>
      <c r="D338" s="29" t="str">
        <f>VLOOKUP($C338,'AI Units'!$B$2:$C$271,2,FALSE)</f>
        <v>Pressure</v>
      </c>
      <c r="E338" s="11" t="s">
        <v>824</v>
      </c>
      <c r="F338" s="11">
        <v>119</v>
      </c>
      <c r="G338" s="11" t="s">
        <v>1162</v>
      </c>
      <c r="H338" s="11" t="s">
        <v>825</v>
      </c>
      <c r="I338" s="11" t="s">
        <v>826</v>
      </c>
      <c r="J338" s="11" t="s">
        <v>1678</v>
      </c>
      <c r="K338" s="9"/>
      <c r="L338" s="9"/>
      <c r="M338" s="9"/>
      <c r="N338" s="6"/>
      <c r="O338" s="6"/>
      <c r="P338" s="6"/>
      <c r="Q338" s="6"/>
    </row>
    <row r="339" spans="1:17">
      <c r="A339" s="45" t="s">
        <v>827</v>
      </c>
      <c r="B339" s="11" t="s">
        <v>828</v>
      </c>
      <c r="C339" s="11" t="s">
        <v>110</v>
      </c>
      <c r="D339" s="29" t="str">
        <f>VLOOKUP($C339,'AI Units'!$B$2:$C$271,2,FALSE)</f>
        <v>Length</v>
      </c>
      <c r="E339" s="11" t="s">
        <v>827</v>
      </c>
      <c r="F339" s="11">
        <v>129</v>
      </c>
      <c r="G339" s="11" t="s">
        <v>1162</v>
      </c>
      <c r="H339" s="11" t="s">
        <v>828</v>
      </c>
      <c r="I339" s="11" t="s">
        <v>110</v>
      </c>
      <c r="J339" s="11" t="s">
        <v>1679</v>
      </c>
      <c r="K339" s="9"/>
      <c r="L339" s="9"/>
      <c r="M339" s="9"/>
      <c r="N339" s="6"/>
      <c r="O339" s="6"/>
      <c r="P339" s="6"/>
      <c r="Q339" s="6"/>
    </row>
    <row r="340" spans="1:17">
      <c r="A340" s="45" t="s">
        <v>827</v>
      </c>
      <c r="B340" s="11" t="s">
        <v>828</v>
      </c>
      <c r="C340" s="11" t="s">
        <v>51</v>
      </c>
      <c r="D340" s="29" t="str">
        <f>VLOOKUP($C340,'AI Units'!$B$2:$C$271,2,FALSE)</f>
        <v>Pressure</v>
      </c>
      <c r="E340" s="11" t="s">
        <v>878</v>
      </c>
      <c r="F340" s="11">
        <v>75</v>
      </c>
      <c r="G340" s="11" t="s">
        <v>1162</v>
      </c>
      <c r="H340" s="11" t="s">
        <v>828</v>
      </c>
      <c r="I340" s="11" t="s">
        <v>51</v>
      </c>
      <c r="J340" s="11" t="s">
        <v>1721</v>
      </c>
      <c r="K340" s="9"/>
      <c r="L340" s="9"/>
      <c r="M340" s="9"/>
      <c r="N340" s="6"/>
      <c r="O340" s="6"/>
      <c r="P340" s="6"/>
      <c r="Q340" s="6"/>
    </row>
    <row r="341" spans="1:17">
      <c r="A341" s="11" t="s">
        <v>829</v>
      </c>
      <c r="B341" s="11" t="s">
        <v>830</v>
      </c>
      <c r="C341" s="11" t="s">
        <v>33</v>
      </c>
      <c r="D341" s="29" t="str">
        <f>VLOOKUP($C341,'AI Units'!$B$2:$C$271,2,FALSE)</f>
        <v>Voltage</v>
      </c>
      <c r="E341" s="11" t="s">
        <v>829</v>
      </c>
      <c r="F341" s="11">
        <v>76</v>
      </c>
      <c r="G341" s="11" t="s">
        <v>1162</v>
      </c>
      <c r="H341" s="11" t="s">
        <v>830</v>
      </c>
      <c r="I341" s="11" t="s">
        <v>831</v>
      </c>
      <c r="J341" s="11" t="s">
        <v>1680</v>
      </c>
      <c r="K341" s="9"/>
      <c r="L341" s="9"/>
      <c r="M341" s="9"/>
      <c r="N341" s="6"/>
      <c r="O341" s="6"/>
      <c r="P341" s="6"/>
      <c r="Q341" s="6"/>
    </row>
    <row r="342" spans="1:17">
      <c r="A342" s="11" t="s">
        <v>832</v>
      </c>
      <c r="B342" s="11" t="s">
        <v>833</v>
      </c>
      <c r="C342" s="11" t="s">
        <v>77</v>
      </c>
      <c r="D342" s="29" t="str">
        <f>VLOOKUP($C342,'AI Units'!$B$2:$C$271,2,FALSE)</f>
        <v>Length</v>
      </c>
      <c r="E342" s="11" t="s">
        <v>832</v>
      </c>
      <c r="F342" s="11">
        <v>31</v>
      </c>
      <c r="G342" s="11" t="s">
        <v>1162</v>
      </c>
      <c r="H342" s="11" t="s">
        <v>833</v>
      </c>
      <c r="I342" s="11" t="s">
        <v>77</v>
      </c>
      <c r="J342" s="11" t="s">
        <v>1681</v>
      </c>
      <c r="K342" s="9"/>
      <c r="L342" s="9"/>
      <c r="M342" s="9"/>
      <c r="N342" s="6"/>
      <c r="O342" s="6"/>
      <c r="P342" s="6"/>
      <c r="Q342" s="6"/>
    </row>
    <row r="343" spans="1:17">
      <c r="A343" s="11" t="s">
        <v>834</v>
      </c>
      <c r="B343" s="11" t="s">
        <v>1682</v>
      </c>
      <c r="C343" s="22" t="s">
        <v>111</v>
      </c>
      <c r="D343" s="29" t="str">
        <f>VLOOKUP($C343,'AI Units'!$B$2:$C$271,2,FALSE)</f>
        <v>Velocity</v>
      </c>
      <c r="E343" s="11" t="s">
        <v>834</v>
      </c>
      <c r="F343" s="11">
        <v>0</v>
      </c>
      <c r="G343" s="11" t="s">
        <v>1162</v>
      </c>
      <c r="H343" s="11" t="s">
        <v>1682</v>
      </c>
      <c r="I343" s="11" t="s">
        <v>381</v>
      </c>
      <c r="J343" s="11" t="s">
        <v>1683</v>
      </c>
      <c r="K343" s="9"/>
      <c r="L343" s="9"/>
      <c r="M343" s="9"/>
      <c r="N343" s="6"/>
      <c r="O343" s="6"/>
      <c r="P343" s="6"/>
      <c r="Q343" s="6"/>
    </row>
    <row r="344" spans="1:17">
      <c r="A344" s="11" t="s">
        <v>835</v>
      </c>
      <c r="B344" s="11" t="s">
        <v>1682</v>
      </c>
      <c r="C344" s="11" t="s">
        <v>28</v>
      </c>
      <c r="D344" s="29" t="str">
        <f>VLOOKUP($C344,'AI Units'!$B$2:$C$271,2,FALSE)</f>
        <v>Velocity</v>
      </c>
      <c r="E344" s="11" t="s">
        <v>835</v>
      </c>
      <c r="F344" s="11">
        <v>0</v>
      </c>
      <c r="G344" s="11" t="s">
        <v>1162</v>
      </c>
      <c r="H344" s="11" t="s">
        <v>1682</v>
      </c>
      <c r="I344" s="11" t="s">
        <v>28</v>
      </c>
      <c r="J344" s="11" t="s">
        <v>1684</v>
      </c>
      <c r="K344" s="9"/>
      <c r="L344" s="9"/>
      <c r="M344" s="9"/>
      <c r="N344" s="6"/>
      <c r="O344" s="6"/>
      <c r="P344" s="6"/>
      <c r="Q344" s="6"/>
    </row>
    <row r="345" spans="1:17">
      <c r="A345" s="45" t="s">
        <v>836</v>
      </c>
      <c r="B345" s="11" t="s">
        <v>1685</v>
      </c>
      <c r="C345" s="11" t="s">
        <v>110</v>
      </c>
      <c r="D345" s="29" t="str">
        <f>VLOOKUP($C345,'AI Units'!$B$2:$C$271,2,FALSE)</f>
        <v>Length</v>
      </c>
      <c r="E345" s="11" t="s">
        <v>836</v>
      </c>
      <c r="F345" s="11">
        <v>0</v>
      </c>
      <c r="G345" s="11" t="s">
        <v>1162</v>
      </c>
      <c r="H345" s="11" t="s">
        <v>1685</v>
      </c>
      <c r="I345" s="11" t="s">
        <v>110</v>
      </c>
      <c r="J345" s="11" t="s">
        <v>1686</v>
      </c>
      <c r="K345" s="9"/>
      <c r="L345" s="9"/>
      <c r="M345" s="9"/>
      <c r="N345" s="6"/>
      <c r="O345" s="6"/>
      <c r="P345" s="6"/>
      <c r="Q345" s="6"/>
    </row>
    <row r="346" spans="1:17">
      <c r="A346" s="45" t="s">
        <v>836</v>
      </c>
      <c r="B346" s="11" t="s">
        <v>1685</v>
      </c>
      <c r="C346" s="11" t="s">
        <v>53</v>
      </c>
      <c r="D346" s="29" t="str">
        <f>VLOOKUP($C346,'AI Units'!$B$2:$C$271,2,FALSE)</f>
        <v>Length</v>
      </c>
      <c r="E346" s="11" t="s">
        <v>837</v>
      </c>
      <c r="F346" s="11">
        <v>0</v>
      </c>
      <c r="G346" s="11" t="s">
        <v>1162</v>
      </c>
      <c r="H346" s="11" t="s">
        <v>1685</v>
      </c>
      <c r="I346" s="11" t="s">
        <v>838</v>
      </c>
      <c r="J346" s="11" t="s">
        <v>1687</v>
      </c>
      <c r="K346" s="9"/>
      <c r="L346" s="9"/>
      <c r="M346" s="9"/>
      <c r="N346" s="6"/>
      <c r="O346" s="6"/>
      <c r="P346" s="6"/>
      <c r="Q346" s="6"/>
    </row>
    <row r="347" spans="1:17">
      <c r="A347" s="11" t="s">
        <v>839</v>
      </c>
      <c r="B347" s="11" t="s">
        <v>1688</v>
      </c>
      <c r="C347" s="11" t="s">
        <v>110</v>
      </c>
      <c r="D347" s="29" t="str">
        <f>VLOOKUP($C347,'AI Units'!$B$2:$C$271,2,FALSE)</f>
        <v>Length</v>
      </c>
      <c r="E347" s="11" t="s">
        <v>839</v>
      </c>
      <c r="F347" s="11">
        <v>3</v>
      </c>
      <c r="G347" s="11" t="s">
        <v>1162</v>
      </c>
      <c r="H347" s="11" t="s">
        <v>1688</v>
      </c>
      <c r="I347" s="11" t="s">
        <v>110</v>
      </c>
      <c r="J347" s="11" t="s">
        <v>1689</v>
      </c>
      <c r="K347" s="9"/>
      <c r="L347" s="9"/>
      <c r="M347" s="9"/>
      <c r="N347" s="6"/>
      <c r="O347" s="6"/>
      <c r="P347" s="6"/>
      <c r="Q347" s="6"/>
    </row>
    <row r="348" spans="1:17">
      <c r="A348" s="11" t="s">
        <v>840</v>
      </c>
      <c r="B348" s="11" t="s">
        <v>1690</v>
      </c>
      <c r="C348" s="11" t="s">
        <v>189</v>
      </c>
      <c r="D348" s="29" t="str">
        <f>VLOOKUP($C348,'AI Units'!$B$2:$C$271,2,FALSE)</f>
        <v>Time</v>
      </c>
      <c r="E348" s="11" t="s">
        <v>840</v>
      </c>
      <c r="F348" s="11">
        <v>3</v>
      </c>
      <c r="G348" s="11" t="s">
        <v>1162</v>
      </c>
      <c r="H348" s="11" t="s">
        <v>1690</v>
      </c>
      <c r="I348" s="11" t="s">
        <v>769</v>
      </c>
      <c r="J348" s="11" t="s">
        <v>1691</v>
      </c>
      <c r="K348" s="9"/>
      <c r="L348" s="9"/>
      <c r="M348" s="9"/>
      <c r="N348" s="6"/>
      <c r="O348" s="6"/>
      <c r="P348" s="6"/>
      <c r="Q348" s="6"/>
    </row>
    <row r="349" spans="1:17">
      <c r="A349" s="11" t="s">
        <v>841</v>
      </c>
      <c r="B349" s="11" t="s">
        <v>1692</v>
      </c>
      <c r="C349" s="11" t="s">
        <v>17</v>
      </c>
      <c r="D349" s="29" t="str">
        <f>VLOOKUP($C349,'AI Units'!$B$2:$C$271,2,FALSE)</f>
        <v>Power Flux</v>
      </c>
      <c r="E349" s="11" t="s">
        <v>841</v>
      </c>
      <c r="F349" s="11">
        <v>7</v>
      </c>
      <c r="G349" s="11" t="s">
        <v>1162</v>
      </c>
      <c r="H349" s="11" t="s">
        <v>1692</v>
      </c>
      <c r="I349" s="11" t="s">
        <v>633</v>
      </c>
      <c r="J349" s="11" t="s">
        <v>1693</v>
      </c>
      <c r="K349" s="9"/>
      <c r="L349" s="9"/>
      <c r="M349" s="9"/>
      <c r="N349" s="6"/>
      <c r="O349" s="6"/>
      <c r="P349" s="6"/>
      <c r="Q349" s="6"/>
    </row>
    <row r="350" spans="1:17">
      <c r="A350" s="11" t="s">
        <v>842</v>
      </c>
      <c r="B350" s="11" t="s">
        <v>1694</v>
      </c>
      <c r="C350" s="11" t="s">
        <v>17</v>
      </c>
      <c r="D350" s="29" t="str">
        <f>VLOOKUP($C350,'AI Units'!$B$2:$C$271,2,FALSE)</f>
        <v>Power Flux</v>
      </c>
      <c r="E350" s="11" t="s">
        <v>842</v>
      </c>
      <c r="F350" s="11">
        <v>7</v>
      </c>
      <c r="G350" s="11" t="s">
        <v>1162</v>
      </c>
      <c r="H350" s="11" t="s">
        <v>1694</v>
      </c>
      <c r="I350" s="11" t="s">
        <v>633</v>
      </c>
      <c r="J350" s="11" t="s">
        <v>1695</v>
      </c>
      <c r="K350" s="9"/>
      <c r="L350" s="9"/>
      <c r="M350" s="9"/>
      <c r="N350" s="6"/>
      <c r="O350" s="6"/>
      <c r="P350" s="6"/>
      <c r="Q350" s="6"/>
    </row>
    <row r="351" spans="1:17">
      <c r="A351" s="11" t="s">
        <v>843</v>
      </c>
      <c r="B351" s="11" t="s">
        <v>844</v>
      </c>
      <c r="C351" s="11" t="s">
        <v>24</v>
      </c>
      <c r="D351" s="29" t="str">
        <f>VLOOKUP($C351,'AI Units'!$B$2:$C$271,2,FALSE)</f>
        <v>Temperature</v>
      </c>
      <c r="E351" s="11" t="s">
        <v>843</v>
      </c>
      <c r="F351" s="11">
        <v>8</v>
      </c>
      <c r="G351" s="11" t="s">
        <v>1162</v>
      </c>
      <c r="H351" s="11" t="s">
        <v>844</v>
      </c>
      <c r="I351" s="11" t="s">
        <v>327</v>
      </c>
      <c r="J351" s="11" t="s">
        <v>1696</v>
      </c>
      <c r="K351" s="9"/>
      <c r="L351" s="9"/>
      <c r="M351" s="9"/>
      <c r="N351" s="6"/>
      <c r="O351" s="6"/>
      <c r="P351" s="6"/>
      <c r="Q351" s="6"/>
    </row>
    <row r="352" spans="1:17">
      <c r="A352" s="11" t="s">
        <v>845</v>
      </c>
      <c r="B352" s="11" t="s">
        <v>846</v>
      </c>
      <c r="C352" s="11" t="s">
        <v>847</v>
      </c>
      <c r="D352" s="29" t="str">
        <f>VLOOKUP($C352,'AI Units'!$B$2:$C$271,2,FALSE)</f>
        <v>Velocity</v>
      </c>
      <c r="E352" s="11" t="s">
        <v>845</v>
      </c>
      <c r="F352" s="11">
        <v>0</v>
      </c>
      <c r="G352" s="11" t="s">
        <v>1162</v>
      </c>
      <c r="H352" s="11" t="s">
        <v>846</v>
      </c>
      <c r="I352" s="11" t="s">
        <v>847</v>
      </c>
      <c r="J352" s="11" t="s">
        <v>1697</v>
      </c>
      <c r="K352" s="9"/>
      <c r="L352" s="9"/>
      <c r="M352" s="9"/>
      <c r="N352" s="6"/>
      <c r="O352" s="6"/>
      <c r="P352" s="6"/>
      <c r="Q352" s="6"/>
    </row>
    <row r="353" spans="1:17">
      <c r="A353" s="45" t="s">
        <v>848</v>
      </c>
      <c r="B353" s="11" t="s">
        <v>849</v>
      </c>
      <c r="C353" s="11" t="s">
        <v>110</v>
      </c>
      <c r="D353" s="29" t="str">
        <f>VLOOKUP($C353,'AI Units'!$B$2:$C$271,2,FALSE)</f>
        <v>Length</v>
      </c>
      <c r="E353" s="11" t="s">
        <v>873</v>
      </c>
      <c r="F353" s="11">
        <v>12</v>
      </c>
      <c r="G353" s="11" t="s">
        <v>1162</v>
      </c>
      <c r="H353" s="11" t="s">
        <v>849</v>
      </c>
      <c r="I353" s="11" t="s">
        <v>110</v>
      </c>
      <c r="J353" s="11" t="s">
        <v>1717</v>
      </c>
      <c r="K353" s="9"/>
      <c r="L353" s="9"/>
      <c r="M353" s="9"/>
      <c r="N353" s="6"/>
      <c r="O353" s="6"/>
      <c r="P353" s="6"/>
      <c r="Q353" s="6"/>
    </row>
    <row r="354" spans="1:17">
      <c r="A354" s="45" t="s">
        <v>848</v>
      </c>
      <c r="B354" s="11" t="s">
        <v>849</v>
      </c>
      <c r="C354" s="22" t="s">
        <v>53</v>
      </c>
      <c r="D354" s="29" t="str">
        <f>VLOOKUP($C354,'AI Units'!$B$2:$C$271,2,FALSE)</f>
        <v>Length</v>
      </c>
      <c r="E354" s="11" t="s">
        <v>848</v>
      </c>
      <c r="F354" s="11">
        <v>1</v>
      </c>
      <c r="G354" s="11" t="s">
        <v>1162</v>
      </c>
      <c r="H354" s="11" t="s">
        <v>849</v>
      </c>
      <c r="I354" s="11" t="s">
        <v>838</v>
      </c>
      <c r="J354" s="11" t="s">
        <v>1698</v>
      </c>
      <c r="K354" s="9"/>
      <c r="L354" s="9"/>
      <c r="M354" s="9"/>
      <c r="N354" s="6"/>
      <c r="O354" s="6"/>
      <c r="P354" s="6"/>
      <c r="Q354" s="6"/>
    </row>
    <row r="355" spans="1:17">
      <c r="A355" s="11" t="s">
        <v>850</v>
      </c>
      <c r="B355" s="11" t="s">
        <v>851</v>
      </c>
      <c r="C355" s="11" t="s">
        <v>17</v>
      </c>
      <c r="D355" s="29" t="str">
        <f>VLOOKUP($C355,'AI Units'!$B$2:$C$271,2,FALSE)</f>
        <v>Power Flux</v>
      </c>
      <c r="E355" s="11" t="s">
        <v>850</v>
      </c>
      <c r="F355" s="11">
        <v>0</v>
      </c>
      <c r="G355" s="11" t="s">
        <v>1162</v>
      </c>
      <c r="H355" s="11" t="s">
        <v>851</v>
      </c>
      <c r="I355" s="11" t="s">
        <v>633</v>
      </c>
      <c r="J355" s="11" t="s">
        <v>1699</v>
      </c>
      <c r="K355" s="9"/>
      <c r="L355" s="9"/>
      <c r="M355" s="9"/>
      <c r="N355" s="6"/>
      <c r="O355" s="6"/>
      <c r="P355" s="6"/>
      <c r="Q355" s="6"/>
    </row>
    <row r="356" spans="1:17">
      <c r="A356" s="11" t="s">
        <v>852</v>
      </c>
      <c r="B356" s="11" t="s">
        <v>788</v>
      </c>
      <c r="C356" s="11" t="s">
        <v>130</v>
      </c>
      <c r="D356" s="29" t="str">
        <f>VLOOKUP($C356,'AI Units'!$B$2:$C$271,2,FALSE)</f>
        <v>Length</v>
      </c>
      <c r="E356" s="11" t="s">
        <v>852</v>
      </c>
      <c r="F356" s="11">
        <v>31</v>
      </c>
      <c r="G356" s="11" t="s">
        <v>1162</v>
      </c>
      <c r="H356" s="11" t="s">
        <v>788</v>
      </c>
      <c r="I356" s="11" t="s">
        <v>853</v>
      </c>
      <c r="J356" s="11" t="s">
        <v>1700</v>
      </c>
      <c r="K356" s="9"/>
      <c r="L356" s="9"/>
      <c r="M356" s="9"/>
      <c r="N356" s="6"/>
      <c r="O356" s="6"/>
      <c r="P356" s="6"/>
      <c r="Q356" s="6"/>
    </row>
    <row r="357" spans="1:17">
      <c r="A357" s="11" t="s">
        <v>855</v>
      </c>
      <c r="B357" s="11" t="s">
        <v>856</v>
      </c>
      <c r="C357" s="11" t="s">
        <v>63</v>
      </c>
      <c r="D357" s="29" t="str">
        <f>VLOOKUP($C357,'AI Units'!$B$2:$C$271,2,FALSE)</f>
        <v>Concentration</v>
      </c>
      <c r="E357" s="11" t="s">
        <v>855</v>
      </c>
      <c r="F357" s="11">
        <v>33</v>
      </c>
      <c r="G357" s="11" t="s">
        <v>1162</v>
      </c>
      <c r="H357" s="11" t="s">
        <v>856</v>
      </c>
      <c r="I357" s="11" t="s">
        <v>857</v>
      </c>
      <c r="J357" s="11" t="s">
        <v>1702</v>
      </c>
      <c r="K357" s="9"/>
      <c r="L357" s="9"/>
      <c r="M357" s="9"/>
      <c r="N357" s="6"/>
      <c r="O357" s="6"/>
      <c r="P357" s="6"/>
      <c r="Q357" s="6"/>
    </row>
    <row r="358" spans="1:17">
      <c r="A358" s="11" t="s">
        <v>858</v>
      </c>
      <c r="B358" s="11" t="s">
        <v>859</v>
      </c>
      <c r="C358" s="11" t="s">
        <v>1994</v>
      </c>
      <c r="D358" s="29" t="str">
        <f>VLOOKUP($C358,'AI Units'!$B$2:$C$271,2,FALSE)</f>
        <v>Light Energy Intensity</v>
      </c>
      <c r="E358" s="11" t="s">
        <v>858</v>
      </c>
      <c r="F358" s="11">
        <v>1</v>
      </c>
      <c r="G358" s="11" t="s">
        <v>1162</v>
      </c>
      <c r="H358" s="11" t="s">
        <v>859</v>
      </c>
      <c r="I358" s="11" t="s">
        <v>442</v>
      </c>
      <c r="J358" s="11" t="s">
        <v>1703</v>
      </c>
      <c r="K358" s="9"/>
      <c r="L358" s="9"/>
      <c r="M358" s="9"/>
      <c r="N358" s="6"/>
      <c r="O358" s="6"/>
      <c r="P358" s="6"/>
      <c r="Q358" s="6"/>
    </row>
    <row r="359" spans="1:17">
      <c r="A359" s="47" t="s">
        <v>860</v>
      </c>
      <c r="B359" s="11" t="s">
        <v>1704</v>
      </c>
      <c r="C359" s="11" t="s">
        <v>17</v>
      </c>
      <c r="D359" s="29" t="str">
        <f>VLOOKUP($C359,'AI Units'!$B$2:$C$271,2,FALSE)</f>
        <v>Power Flux</v>
      </c>
      <c r="E359" s="11" t="s">
        <v>860</v>
      </c>
      <c r="F359" s="11">
        <v>2</v>
      </c>
      <c r="G359" s="11" t="s">
        <v>1162</v>
      </c>
      <c r="H359" s="11" t="s">
        <v>1704</v>
      </c>
      <c r="I359" s="11" t="s">
        <v>633</v>
      </c>
      <c r="J359" s="11" t="s">
        <v>1705</v>
      </c>
      <c r="K359" s="9"/>
      <c r="L359" s="9"/>
      <c r="M359" s="9"/>
      <c r="N359" s="6"/>
      <c r="O359" s="6"/>
      <c r="P359" s="6"/>
      <c r="Q359" s="6"/>
    </row>
    <row r="360" spans="1:17">
      <c r="A360" s="11" t="s">
        <v>861</v>
      </c>
      <c r="B360" s="11" t="s">
        <v>1706</v>
      </c>
      <c r="C360" s="47" t="s">
        <v>17</v>
      </c>
      <c r="D360" s="47" t="str">
        <f>VLOOKUP($C360,'AI Units'!$B$2:$C$271,2,FALSE)</f>
        <v>Power Flux</v>
      </c>
      <c r="E360" s="11" t="s">
        <v>861</v>
      </c>
      <c r="F360" s="11">
        <v>3</v>
      </c>
      <c r="G360" s="11" t="s">
        <v>1162</v>
      </c>
      <c r="H360" s="11" t="s">
        <v>1706</v>
      </c>
      <c r="I360" s="11" t="s">
        <v>633</v>
      </c>
      <c r="J360" s="11" t="s">
        <v>1707</v>
      </c>
      <c r="K360" s="9"/>
      <c r="L360" s="9"/>
      <c r="M360" s="9"/>
      <c r="N360" s="6"/>
      <c r="O360" s="6"/>
      <c r="P360" s="6"/>
      <c r="Q360" s="6"/>
    </row>
    <row r="361" spans="1:17">
      <c r="A361" s="11" t="s">
        <v>862</v>
      </c>
      <c r="B361" s="11" t="s">
        <v>863</v>
      </c>
      <c r="C361" s="11" t="s">
        <v>53</v>
      </c>
      <c r="D361" s="29" t="str">
        <f>VLOOKUP($C361,'AI Units'!$B$2:$C$271,2,FALSE)</f>
        <v>Length</v>
      </c>
      <c r="E361" s="11" t="s">
        <v>862</v>
      </c>
      <c r="F361" s="11">
        <v>6</v>
      </c>
      <c r="G361" s="11" t="s">
        <v>1162</v>
      </c>
      <c r="H361" s="11" t="s">
        <v>863</v>
      </c>
      <c r="I361" s="11" t="s">
        <v>53</v>
      </c>
      <c r="J361" s="11" t="s">
        <v>1708</v>
      </c>
      <c r="K361" s="9"/>
      <c r="L361" s="9"/>
      <c r="M361" s="9"/>
      <c r="N361" s="6"/>
      <c r="O361" s="6"/>
      <c r="P361" s="6"/>
      <c r="Q361" s="6"/>
    </row>
    <row r="362" spans="1:17">
      <c r="A362" s="11" t="s">
        <v>864</v>
      </c>
      <c r="B362" s="11" t="s">
        <v>865</v>
      </c>
      <c r="C362" s="11" t="s">
        <v>28</v>
      </c>
      <c r="D362" s="29" t="str">
        <f>VLOOKUP($C362,'AI Units'!$B$2:$C$271,2,FALSE)</f>
        <v>Velocity</v>
      </c>
      <c r="E362" s="11" t="s">
        <v>864</v>
      </c>
      <c r="F362" s="11">
        <v>0</v>
      </c>
      <c r="G362" s="11" t="s">
        <v>1162</v>
      </c>
      <c r="H362" s="11" t="s">
        <v>865</v>
      </c>
      <c r="I362" s="11" t="s">
        <v>654</v>
      </c>
      <c r="J362" s="11" t="s">
        <v>1709</v>
      </c>
      <c r="K362" s="9"/>
      <c r="L362" s="9"/>
      <c r="M362" s="9"/>
      <c r="N362" s="6"/>
      <c r="O362" s="6"/>
      <c r="P362" s="6"/>
      <c r="Q362" s="6"/>
    </row>
    <row r="363" spans="1:17">
      <c r="A363" s="45" t="s">
        <v>866</v>
      </c>
      <c r="B363" s="11" t="s">
        <v>1798</v>
      </c>
      <c r="C363" s="11" t="s">
        <v>112</v>
      </c>
      <c r="D363" s="29" t="str">
        <f>VLOOKUP($C363,'AI Units'!$B$2:$C$271,2,FALSE)</f>
        <v>Area</v>
      </c>
      <c r="E363" s="11" t="s">
        <v>973</v>
      </c>
      <c r="F363" s="11">
        <v>129</v>
      </c>
      <c r="G363" s="11" t="s">
        <v>1162</v>
      </c>
      <c r="H363" s="11" t="s">
        <v>1798</v>
      </c>
      <c r="I363" s="11" t="s">
        <v>371</v>
      </c>
      <c r="J363" s="11" t="s">
        <v>1799</v>
      </c>
      <c r="K363" s="9"/>
      <c r="L363" s="9"/>
      <c r="M363" s="9"/>
      <c r="N363" s="6"/>
      <c r="O363" s="6"/>
      <c r="P363" s="6"/>
      <c r="Q363" s="6"/>
    </row>
    <row r="364" spans="1:17">
      <c r="A364" s="45" t="s">
        <v>866</v>
      </c>
      <c r="B364" s="11" t="s">
        <v>1710</v>
      </c>
      <c r="C364" s="11" t="s">
        <v>60</v>
      </c>
      <c r="D364" s="29" t="str">
        <f>VLOOKUP($C364,'AI Units'!$B$2:$C$271,2,FALSE)</f>
        <v>Area</v>
      </c>
      <c r="E364" s="11" t="s">
        <v>866</v>
      </c>
      <c r="F364" s="11">
        <v>0</v>
      </c>
      <c r="G364" s="11" t="s">
        <v>1162</v>
      </c>
      <c r="H364" s="11" t="s">
        <v>1710</v>
      </c>
      <c r="I364" s="11" t="s">
        <v>867</v>
      </c>
      <c r="J364" s="11" t="s">
        <v>1711</v>
      </c>
      <c r="K364" s="9"/>
      <c r="L364" s="9"/>
      <c r="M364" s="9"/>
      <c r="N364" s="6"/>
      <c r="O364" s="6"/>
      <c r="P364" s="6"/>
      <c r="Q364" s="6"/>
    </row>
    <row r="365" spans="1:17">
      <c r="A365" s="45" t="s">
        <v>868</v>
      </c>
      <c r="B365" s="11" t="s">
        <v>1712</v>
      </c>
      <c r="C365" s="11" t="s">
        <v>130</v>
      </c>
      <c r="D365" s="29" t="str">
        <f>VLOOKUP($C365,'AI Units'!$B$2:$C$271,2,FALSE)</f>
        <v>Length</v>
      </c>
      <c r="E365" s="11" t="s">
        <v>868</v>
      </c>
      <c r="F365" s="11">
        <v>8514</v>
      </c>
      <c r="G365" s="11" t="s">
        <v>1162</v>
      </c>
      <c r="H365" s="11" t="s">
        <v>1712</v>
      </c>
      <c r="I365" s="11" t="s">
        <v>130</v>
      </c>
      <c r="J365" s="11" t="s">
        <v>1713</v>
      </c>
      <c r="K365" s="9"/>
      <c r="L365" s="9"/>
      <c r="M365" s="9"/>
      <c r="N365" s="6"/>
      <c r="O365" s="6"/>
      <c r="P365" s="6"/>
      <c r="Q365" s="6"/>
    </row>
    <row r="366" spans="1:17">
      <c r="A366" s="45" t="s">
        <v>868</v>
      </c>
      <c r="B366" s="11" t="s">
        <v>1712</v>
      </c>
      <c r="C366" s="11" t="s">
        <v>30</v>
      </c>
      <c r="D366" s="29" t="str">
        <f>VLOOKUP($C366,'AI Units'!$B$2:$C$271,2,FALSE)</f>
        <v>Length</v>
      </c>
      <c r="E366" s="11" t="s">
        <v>871</v>
      </c>
      <c r="F366" s="11">
        <v>81</v>
      </c>
      <c r="G366" s="11" t="s">
        <v>1162</v>
      </c>
      <c r="H366" s="11" t="s">
        <v>1712</v>
      </c>
      <c r="I366" s="11" t="s">
        <v>30</v>
      </c>
      <c r="J366" s="11" t="s">
        <v>1715</v>
      </c>
      <c r="K366" s="9"/>
      <c r="L366" s="9"/>
      <c r="M366" s="9"/>
      <c r="N366" s="6"/>
      <c r="O366" s="6"/>
      <c r="P366" s="6"/>
      <c r="Q366" s="6"/>
    </row>
    <row r="367" spans="1:17">
      <c r="A367" s="11" t="s">
        <v>869</v>
      </c>
      <c r="B367" s="11" t="s">
        <v>870</v>
      </c>
      <c r="C367" s="11" t="s">
        <v>17</v>
      </c>
      <c r="D367" s="29" t="str">
        <f>VLOOKUP($C367,'AI Units'!$B$2:$C$271,2,FALSE)</f>
        <v>Power Flux</v>
      </c>
      <c r="E367" s="11" t="s">
        <v>869</v>
      </c>
      <c r="F367" s="11">
        <v>0</v>
      </c>
      <c r="G367" s="11" t="s">
        <v>1162</v>
      </c>
      <c r="H367" s="11" t="s">
        <v>870</v>
      </c>
      <c r="I367" s="11" t="s">
        <v>633</v>
      </c>
      <c r="J367" s="11" t="s">
        <v>1714</v>
      </c>
      <c r="K367" s="9"/>
      <c r="L367" s="9"/>
      <c r="M367" s="9"/>
      <c r="N367" s="6"/>
      <c r="O367" s="6"/>
      <c r="P367" s="6"/>
      <c r="Q367" s="6"/>
    </row>
    <row r="368" spans="1:17">
      <c r="A368" s="11" t="s">
        <v>872</v>
      </c>
      <c r="B368" s="11" t="s">
        <v>863</v>
      </c>
      <c r="C368" s="11" t="s">
        <v>110</v>
      </c>
      <c r="D368" s="29" t="str">
        <f>VLOOKUP($C368,'AI Units'!$B$2:$C$271,2,FALSE)</f>
        <v>Length</v>
      </c>
      <c r="E368" s="11" t="s">
        <v>872</v>
      </c>
      <c r="F368" s="11">
        <v>3</v>
      </c>
      <c r="G368" s="11" t="s">
        <v>1162</v>
      </c>
      <c r="H368" s="11" t="s">
        <v>863</v>
      </c>
      <c r="I368" s="11" t="s">
        <v>110</v>
      </c>
      <c r="J368" s="11" t="s">
        <v>1716</v>
      </c>
      <c r="K368" s="9"/>
      <c r="L368" s="9"/>
      <c r="M368" s="9"/>
      <c r="N368" s="6"/>
      <c r="O368" s="6"/>
      <c r="P368" s="6"/>
      <c r="Q368" s="6"/>
    </row>
    <row r="369" spans="1:17">
      <c r="A369" s="11" t="s">
        <v>83</v>
      </c>
      <c r="B369" s="11" t="s">
        <v>368</v>
      </c>
      <c r="C369" s="11" t="s">
        <v>30</v>
      </c>
      <c r="D369" s="29" t="str">
        <f>VLOOKUP($C369,'AI Units'!$B$2:$C$271,2,FALSE)</f>
        <v>Length</v>
      </c>
      <c r="E369" s="11" t="s">
        <v>83</v>
      </c>
      <c r="F369" s="11">
        <v>2</v>
      </c>
      <c r="G369" s="11" t="s">
        <v>1162</v>
      </c>
      <c r="H369" s="11" t="s">
        <v>368</v>
      </c>
      <c r="I369" s="11" t="s">
        <v>30</v>
      </c>
      <c r="J369" s="11" t="s">
        <v>1718</v>
      </c>
      <c r="K369" s="9"/>
      <c r="L369" s="9"/>
      <c r="M369" s="9"/>
      <c r="N369" s="6"/>
      <c r="O369" s="6"/>
      <c r="P369" s="6"/>
      <c r="Q369" s="6"/>
    </row>
    <row r="370" spans="1:17">
      <c r="A370" s="11" t="s">
        <v>874</v>
      </c>
      <c r="B370" s="11" t="s">
        <v>875</v>
      </c>
      <c r="C370" s="11" t="s">
        <v>17</v>
      </c>
      <c r="D370" s="29" t="str">
        <f>VLOOKUP($C370,'AI Units'!$B$2:$C$271,2,FALSE)</f>
        <v>Power Flux</v>
      </c>
      <c r="E370" s="11" t="s">
        <v>874</v>
      </c>
      <c r="F370" s="11">
        <v>4</v>
      </c>
      <c r="G370" s="11" t="s">
        <v>1162</v>
      </c>
      <c r="H370" s="11" t="s">
        <v>875</v>
      </c>
      <c r="I370" s="11" t="s">
        <v>633</v>
      </c>
      <c r="J370" s="11" t="s">
        <v>1719</v>
      </c>
      <c r="K370" s="9"/>
      <c r="L370" s="9"/>
      <c r="M370" s="9"/>
      <c r="N370" s="6"/>
      <c r="O370" s="6"/>
      <c r="P370" s="6"/>
      <c r="Q370" s="6"/>
    </row>
    <row r="371" spans="1:17">
      <c r="A371" s="11" t="s">
        <v>876</v>
      </c>
      <c r="B371" s="11" t="s">
        <v>877</v>
      </c>
      <c r="C371" s="11" t="s">
        <v>17</v>
      </c>
      <c r="D371" s="29" t="str">
        <f>VLOOKUP($C371,'AI Units'!$B$2:$C$271,2,FALSE)</f>
        <v>Power Flux</v>
      </c>
      <c r="E371" s="11" t="s">
        <v>876</v>
      </c>
      <c r="F371" s="11">
        <v>3</v>
      </c>
      <c r="G371" s="11" t="s">
        <v>1162</v>
      </c>
      <c r="H371" s="11" t="s">
        <v>877</v>
      </c>
      <c r="I371" s="11" t="s">
        <v>633</v>
      </c>
      <c r="J371" s="11" t="s">
        <v>1720</v>
      </c>
      <c r="K371" s="9"/>
      <c r="L371" s="9"/>
      <c r="M371" s="9"/>
      <c r="N371" s="6"/>
      <c r="O371" s="6"/>
      <c r="P371" s="6"/>
      <c r="Q371" s="6"/>
    </row>
    <row r="372" spans="1:17">
      <c r="A372" s="11" t="s">
        <v>879</v>
      </c>
      <c r="B372" s="11" t="s">
        <v>1722</v>
      </c>
      <c r="C372" s="11" t="s">
        <v>51</v>
      </c>
      <c r="D372" s="29" t="str">
        <f>VLOOKUP($C372,'AI Units'!$B$2:$C$271,2,FALSE)</f>
        <v>Pressure</v>
      </c>
      <c r="E372" s="11" t="s">
        <v>879</v>
      </c>
      <c r="F372" s="11">
        <v>84</v>
      </c>
      <c r="G372" s="11" t="s">
        <v>1162</v>
      </c>
      <c r="H372" s="11" t="s">
        <v>1722</v>
      </c>
      <c r="I372" s="11" t="s">
        <v>51</v>
      </c>
      <c r="J372" s="11" t="s">
        <v>1723</v>
      </c>
      <c r="K372" s="9"/>
      <c r="L372" s="9"/>
      <c r="M372" s="9"/>
      <c r="N372" s="6"/>
      <c r="O372" s="6"/>
      <c r="P372" s="6"/>
      <c r="Q372" s="6"/>
    </row>
    <row r="373" spans="1:17">
      <c r="A373" s="11" t="s">
        <v>880</v>
      </c>
      <c r="B373" s="11" t="s">
        <v>1724</v>
      </c>
      <c r="C373" s="49" t="s">
        <v>881</v>
      </c>
      <c r="D373" s="29" t="str">
        <f>VLOOKUP($C373,'AI Units'!$B$2:$C$271,2,FALSE)</f>
        <v>Conductivity</v>
      </c>
      <c r="E373" s="11" t="s">
        <v>880</v>
      </c>
      <c r="F373" s="11">
        <v>0</v>
      </c>
      <c r="G373" s="11" t="s">
        <v>1162</v>
      </c>
      <c r="H373" s="11" t="s">
        <v>1724</v>
      </c>
      <c r="I373" s="11" t="s">
        <v>881</v>
      </c>
      <c r="J373" s="11" t="s">
        <v>1725</v>
      </c>
      <c r="K373" s="9"/>
      <c r="L373" s="9"/>
      <c r="M373" s="9"/>
      <c r="N373" s="6"/>
      <c r="O373" s="6"/>
      <c r="P373" s="6"/>
      <c r="Q373" s="6"/>
    </row>
    <row r="374" spans="1:17">
      <c r="A374" s="11" t="s">
        <v>882</v>
      </c>
      <c r="B374" s="11" t="s">
        <v>883</v>
      </c>
      <c r="C374" s="11" t="s">
        <v>30</v>
      </c>
      <c r="D374" s="29" t="str">
        <f>VLOOKUP($C374,'AI Units'!$B$2:$C$271,2,FALSE)</f>
        <v>Length</v>
      </c>
      <c r="E374" s="11" t="s">
        <v>882</v>
      </c>
      <c r="F374" s="11">
        <v>3</v>
      </c>
      <c r="G374" s="11" t="s">
        <v>1162</v>
      </c>
      <c r="H374" s="11" t="s">
        <v>883</v>
      </c>
      <c r="I374" s="11" t="s">
        <v>30</v>
      </c>
      <c r="J374" s="11" t="s">
        <v>1726</v>
      </c>
      <c r="K374" s="9"/>
      <c r="L374" s="9"/>
      <c r="M374" s="9"/>
      <c r="N374" s="6"/>
      <c r="O374" s="6"/>
      <c r="P374" s="6"/>
      <c r="Q374" s="6"/>
    </row>
    <row r="375" spans="1:17">
      <c r="A375" s="11" t="s">
        <v>884</v>
      </c>
      <c r="B375" s="11" t="s">
        <v>885</v>
      </c>
      <c r="C375" s="11" t="s">
        <v>40</v>
      </c>
      <c r="D375" s="29" t="str">
        <f>VLOOKUP($C375,'AI Units'!$B$2:$C$271,2,FALSE)</f>
        <v>None</v>
      </c>
      <c r="E375" s="11" t="s">
        <v>884</v>
      </c>
      <c r="F375" s="11">
        <v>2</v>
      </c>
      <c r="G375" s="11" t="s">
        <v>1162</v>
      </c>
      <c r="H375" s="11" t="s">
        <v>885</v>
      </c>
      <c r="I375" s="11" t="s">
        <v>40</v>
      </c>
      <c r="J375" s="11" t="s">
        <v>1727</v>
      </c>
      <c r="K375" s="9"/>
      <c r="L375" s="9"/>
      <c r="M375" s="9"/>
      <c r="N375" s="6"/>
      <c r="O375" s="6"/>
      <c r="P375" s="6"/>
      <c r="Q375" s="6"/>
    </row>
    <row r="376" spans="1:17">
      <c r="A376" s="11" t="s">
        <v>886</v>
      </c>
      <c r="B376" s="11" t="s">
        <v>1728</v>
      </c>
      <c r="C376" s="11" t="s">
        <v>887</v>
      </c>
      <c r="D376" s="29" t="str">
        <f>VLOOKUP($C376,'AI Units'!$B$2:$C$271,2,FALSE)</f>
        <v>Turbidity</v>
      </c>
      <c r="E376" s="11" t="s">
        <v>886</v>
      </c>
      <c r="F376" s="11">
        <v>19</v>
      </c>
      <c r="G376" s="11" t="s">
        <v>1162</v>
      </c>
      <c r="H376" s="11" t="s">
        <v>1728</v>
      </c>
      <c r="I376" s="11" t="s">
        <v>887</v>
      </c>
      <c r="J376" s="11" t="s">
        <v>1729</v>
      </c>
      <c r="K376" s="9"/>
      <c r="L376" s="9"/>
      <c r="M376" s="9"/>
      <c r="N376" s="6"/>
      <c r="O376" s="6"/>
      <c r="P376" s="6"/>
      <c r="Q376" s="6"/>
    </row>
    <row r="377" spans="1:17">
      <c r="A377" s="45" t="s">
        <v>888</v>
      </c>
      <c r="B377" s="11" t="s">
        <v>1730</v>
      </c>
      <c r="C377" s="11" t="s">
        <v>110</v>
      </c>
      <c r="D377" s="29" t="str">
        <f>VLOOKUP($C377,'AI Units'!$B$2:$C$271,2,FALSE)</f>
        <v>Length</v>
      </c>
      <c r="E377" s="11" t="s">
        <v>888</v>
      </c>
      <c r="F377" s="11">
        <v>0</v>
      </c>
      <c r="G377" s="11" t="s">
        <v>1162</v>
      </c>
      <c r="H377" s="11" t="s">
        <v>1730</v>
      </c>
      <c r="I377" s="11" t="s">
        <v>110</v>
      </c>
      <c r="J377" s="11" t="s">
        <v>1731</v>
      </c>
      <c r="K377" s="9"/>
      <c r="L377" s="9"/>
      <c r="M377" s="9"/>
      <c r="N377" s="6"/>
      <c r="O377" s="6"/>
      <c r="P377" s="6"/>
      <c r="Q377" s="6"/>
    </row>
    <row r="378" spans="1:17">
      <c r="A378" s="45" t="s">
        <v>888</v>
      </c>
      <c r="B378" s="11" t="s">
        <v>1730</v>
      </c>
      <c r="C378" s="11" t="s">
        <v>53</v>
      </c>
      <c r="D378" s="29" t="str">
        <f>VLOOKUP($C378,'AI Units'!$B$2:$C$271,2,FALSE)</f>
        <v>Length</v>
      </c>
      <c r="E378" s="11" t="s">
        <v>889</v>
      </c>
      <c r="F378" s="11">
        <v>0</v>
      </c>
      <c r="G378" s="11" t="s">
        <v>1162</v>
      </c>
      <c r="H378" s="11" t="s">
        <v>1730</v>
      </c>
      <c r="I378" s="11" t="s">
        <v>53</v>
      </c>
      <c r="J378" s="11" t="s">
        <v>1732</v>
      </c>
      <c r="K378" s="9"/>
      <c r="L378" s="9"/>
      <c r="M378" s="9"/>
      <c r="N378" s="6"/>
      <c r="O378" s="6"/>
      <c r="P378" s="6"/>
      <c r="Q378" s="6"/>
    </row>
    <row r="379" spans="1:17">
      <c r="A379" s="11" t="s">
        <v>890</v>
      </c>
      <c r="B379" s="11" t="s">
        <v>891</v>
      </c>
      <c r="C379" s="11" t="s">
        <v>165</v>
      </c>
      <c r="D379" s="29" t="str">
        <f>VLOOKUP($C379,'AI Units'!$B$2:$C$271,2,FALSE)</f>
        <v>Length</v>
      </c>
      <c r="E379" s="11" t="s">
        <v>890</v>
      </c>
      <c r="F379" s="11">
        <v>0</v>
      </c>
      <c r="G379" s="11" t="s">
        <v>1162</v>
      </c>
      <c r="H379" s="11" t="s">
        <v>891</v>
      </c>
      <c r="I379" s="11" t="s">
        <v>165</v>
      </c>
      <c r="J379" s="11" t="s">
        <v>1733</v>
      </c>
      <c r="K379" s="9"/>
      <c r="L379" s="9"/>
      <c r="M379" s="9"/>
      <c r="N379" s="6"/>
      <c r="O379" s="6"/>
      <c r="P379" s="6"/>
      <c r="Q379" s="6"/>
    </row>
    <row r="380" spans="1:17">
      <c r="A380" s="11" t="s">
        <v>892</v>
      </c>
      <c r="B380" s="11" t="s">
        <v>783</v>
      </c>
      <c r="C380" s="11" t="s">
        <v>97</v>
      </c>
      <c r="D380" s="29" t="str">
        <f>VLOOKUP($C380,'AI Units'!$B$2:$C$271,2,FALSE)</f>
        <v>Pressure</v>
      </c>
      <c r="E380" s="11" t="s">
        <v>892</v>
      </c>
      <c r="F380" s="11">
        <v>19</v>
      </c>
      <c r="G380" s="11" t="s">
        <v>1162</v>
      </c>
      <c r="H380" s="11" t="s">
        <v>783</v>
      </c>
      <c r="I380" s="11" t="s">
        <v>97</v>
      </c>
      <c r="J380" s="11" t="s">
        <v>1734</v>
      </c>
      <c r="K380" s="9"/>
      <c r="L380" s="9"/>
      <c r="M380" s="9"/>
      <c r="N380" s="6"/>
      <c r="O380" s="6"/>
      <c r="P380" s="6"/>
      <c r="Q380" s="6"/>
    </row>
    <row r="381" spans="1:17">
      <c r="A381" s="11" t="s">
        <v>893</v>
      </c>
      <c r="B381" s="11" t="s">
        <v>894</v>
      </c>
      <c r="C381" s="11" t="s">
        <v>607</v>
      </c>
      <c r="D381" s="29" t="str">
        <f>VLOOKUP($C381,'AI Units'!$B$2:$C$271,2,FALSE)</f>
        <v>Per Length</v>
      </c>
      <c r="E381" s="11" t="s">
        <v>893</v>
      </c>
      <c r="F381" s="11">
        <v>0</v>
      </c>
      <c r="G381" s="11" t="s">
        <v>1162</v>
      </c>
      <c r="H381" s="11" t="s">
        <v>894</v>
      </c>
      <c r="I381" s="11" t="s">
        <v>607</v>
      </c>
      <c r="J381" s="11" t="s">
        <v>1735</v>
      </c>
      <c r="K381" s="9"/>
      <c r="L381" s="9"/>
      <c r="M381" s="9"/>
      <c r="N381" s="6"/>
      <c r="O381" s="6"/>
      <c r="P381" s="6"/>
      <c r="Q381" s="6"/>
    </row>
    <row r="382" spans="1:17">
      <c r="A382" s="11" t="s">
        <v>895</v>
      </c>
      <c r="B382" s="11" t="s">
        <v>896</v>
      </c>
      <c r="C382" s="11" t="s">
        <v>607</v>
      </c>
      <c r="D382" s="29" t="str">
        <f>VLOOKUP($C382,'AI Units'!$B$2:$C$271,2,FALSE)</f>
        <v>Per Length</v>
      </c>
      <c r="E382" s="11" t="s">
        <v>895</v>
      </c>
      <c r="F382" s="11">
        <v>0</v>
      </c>
      <c r="G382" s="11" t="s">
        <v>1162</v>
      </c>
      <c r="H382" s="11" t="s">
        <v>896</v>
      </c>
      <c r="I382" s="11" t="s">
        <v>607</v>
      </c>
      <c r="J382" s="11" t="s">
        <v>1736</v>
      </c>
      <c r="K382" s="9"/>
      <c r="L382" s="9"/>
      <c r="M382" s="9"/>
      <c r="N382" s="6"/>
      <c r="O382" s="6"/>
      <c r="P382" s="6"/>
      <c r="Q382" s="6"/>
    </row>
    <row r="383" spans="1:17">
      <c r="A383" s="11" t="s">
        <v>897</v>
      </c>
      <c r="B383" s="11" t="s">
        <v>1737</v>
      </c>
      <c r="C383" s="11" t="s">
        <v>92</v>
      </c>
      <c r="D383" s="29" t="str">
        <f>VLOOKUP($C383,'AI Units'!$B$2:$C$271,2,FALSE)</f>
        <v>Volume</v>
      </c>
      <c r="E383" s="11" t="s">
        <v>897</v>
      </c>
      <c r="F383" s="11">
        <v>54</v>
      </c>
      <c r="G383" s="11" t="s">
        <v>1162</v>
      </c>
      <c r="H383" s="11" t="s">
        <v>1737</v>
      </c>
      <c r="I383" s="11" t="s">
        <v>378</v>
      </c>
      <c r="J383" s="11" t="s">
        <v>1738</v>
      </c>
      <c r="K383" s="9"/>
      <c r="L383" s="9"/>
      <c r="M383" s="9"/>
      <c r="N383" s="6"/>
      <c r="O383" s="6"/>
      <c r="P383" s="6"/>
      <c r="Q383" s="6"/>
    </row>
    <row r="384" spans="1:17">
      <c r="A384" s="11" t="s">
        <v>898</v>
      </c>
      <c r="B384" s="11" t="s">
        <v>899</v>
      </c>
      <c r="C384" s="22" t="s">
        <v>21</v>
      </c>
      <c r="D384" s="29" t="str">
        <f>VLOOKUP($C384,'AI Units'!$B$2:$C$271,2,FALSE)</f>
        <v>Proportion</v>
      </c>
      <c r="E384" s="11" t="s">
        <v>898</v>
      </c>
      <c r="F384" s="11">
        <v>339</v>
      </c>
      <c r="G384" s="11" t="s">
        <v>1162</v>
      </c>
      <c r="H384" s="11" t="s">
        <v>899</v>
      </c>
      <c r="I384" s="11" t="s">
        <v>21</v>
      </c>
      <c r="J384" s="11" t="s">
        <v>1739</v>
      </c>
      <c r="K384" s="9"/>
      <c r="L384" s="9"/>
      <c r="M384" s="9"/>
      <c r="N384" s="6"/>
      <c r="O384" s="6"/>
      <c r="P384" s="6"/>
      <c r="Q384" s="6"/>
    </row>
    <row r="385" spans="1:17">
      <c r="A385" s="11" t="s">
        <v>900</v>
      </c>
      <c r="B385" s="11" t="s">
        <v>901</v>
      </c>
      <c r="C385" s="11" t="s">
        <v>1173</v>
      </c>
      <c r="D385" s="29" t="str">
        <f>VLOOKUP($C385,'AI Units'!$B$2:$C$271,2,FALSE)</f>
        <v>Pressure</v>
      </c>
      <c r="E385" s="11" t="s">
        <v>900</v>
      </c>
      <c r="F385" s="11">
        <v>198</v>
      </c>
      <c r="G385" s="11" t="s">
        <v>1162</v>
      </c>
      <c r="H385" s="11" t="s">
        <v>901</v>
      </c>
      <c r="I385" s="11" t="s">
        <v>902</v>
      </c>
      <c r="J385" s="11" t="s">
        <v>1740</v>
      </c>
      <c r="K385" s="9"/>
      <c r="L385" s="9"/>
      <c r="M385" s="9"/>
      <c r="N385" s="6"/>
      <c r="O385" s="6"/>
      <c r="P385" s="6"/>
      <c r="Q385" s="6"/>
    </row>
    <row r="386" spans="1:17">
      <c r="A386" s="11" t="s">
        <v>903</v>
      </c>
      <c r="B386" s="11" t="s">
        <v>904</v>
      </c>
      <c r="C386" s="11" t="s">
        <v>33</v>
      </c>
      <c r="D386" s="29" t="str">
        <f>VLOOKUP($C386,'AI Units'!$B$2:$C$271,2,FALSE)</f>
        <v>Voltage</v>
      </c>
      <c r="E386" s="11" t="s">
        <v>903</v>
      </c>
      <c r="F386" s="11">
        <v>24</v>
      </c>
      <c r="G386" s="11" t="s">
        <v>1162</v>
      </c>
      <c r="H386" s="11" t="s">
        <v>904</v>
      </c>
      <c r="I386" s="11" t="s">
        <v>33</v>
      </c>
      <c r="J386" s="11" t="s">
        <v>1741</v>
      </c>
      <c r="K386" s="9"/>
      <c r="L386" s="9"/>
      <c r="M386" s="9"/>
      <c r="N386" s="6"/>
      <c r="O386" s="6"/>
      <c r="P386" s="6"/>
      <c r="Q386" s="6"/>
    </row>
    <row r="387" spans="1:17">
      <c r="A387" s="11" t="s">
        <v>905</v>
      </c>
      <c r="B387" s="11" t="s">
        <v>906</v>
      </c>
      <c r="C387" s="11" t="s">
        <v>33</v>
      </c>
      <c r="D387" s="29" t="str">
        <f>VLOOKUP($C387,'AI Units'!$B$2:$C$271,2,FALSE)</f>
        <v>Voltage</v>
      </c>
      <c r="E387" s="11" t="s">
        <v>905</v>
      </c>
      <c r="F387" s="11">
        <v>102</v>
      </c>
      <c r="G387" s="11" t="s">
        <v>1162</v>
      </c>
      <c r="H387" s="11" t="s">
        <v>906</v>
      </c>
      <c r="I387" s="11" t="s">
        <v>33</v>
      </c>
      <c r="J387" s="11" t="s">
        <v>1742</v>
      </c>
      <c r="K387" s="9"/>
      <c r="L387" s="9"/>
      <c r="M387" s="9"/>
      <c r="N387" s="6"/>
      <c r="O387" s="6"/>
      <c r="P387" s="6"/>
      <c r="Q387" s="6"/>
    </row>
    <row r="388" spans="1:17">
      <c r="A388" s="11" t="s">
        <v>907</v>
      </c>
      <c r="B388" s="11" t="s">
        <v>1743</v>
      </c>
      <c r="C388" s="11" t="s">
        <v>62</v>
      </c>
      <c r="D388" s="29" t="str">
        <f>VLOOKUP($C388,'AI Units'!$B$2:$C$271,2,FALSE)</f>
        <v>Concentration</v>
      </c>
      <c r="E388" s="11" t="s">
        <v>907</v>
      </c>
      <c r="F388" s="11">
        <v>1</v>
      </c>
      <c r="G388" s="11" t="s">
        <v>1162</v>
      </c>
      <c r="H388" s="11" t="s">
        <v>1743</v>
      </c>
      <c r="I388" s="11" t="s">
        <v>500</v>
      </c>
      <c r="J388" s="11" t="s">
        <v>1744</v>
      </c>
      <c r="K388" s="9"/>
      <c r="L388" s="9"/>
      <c r="M388" s="9"/>
      <c r="N388" s="6"/>
      <c r="O388" s="6"/>
      <c r="P388" s="6"/>
      <c r="Q388" s="6"/>
    </row>
    <row r="389" spans="1:17">
      <c r="A389" s="11" t="s">
        <v>908</v>
      </c>
      <c r="B389" s="11" t="s">
        <v>909</v>
      </c>
      <c r="C389" s="11" t="s">
        <v>64</v>
      </c>
      <c r="D389" s="29" t="str">
        <f>VLOOKUP($C389,'AI Units'!$B$2:$C$271,2,FALSE)</f>
        <v>Concentration</v>
      </c>
      <c r="E389" s="11" t="s">
        <v>908</v>
      </c>
      <c r="F389" s="11">
        <v>2116</v>
      </c>
      <c r="G389" s="11" t="s">
        <v>1162</v>
      </c>
      <c r="H389" s="11" t="s">
        <v>909</v>
      </c>
      <c r="I389" s="11" t="s">
        <v>64</v>
      </c>
      <c r="J389" s="11" t="s">
        <v>1745</v>
      </c>
      <c r="K389" s="9"/>
      <c r="L389" s="9"/>
      <c r="M389" s="9"/>
      <c r="N389" s="6"/>
      <c r="O389" s="6"/>
      <c r="P389" s="6"/>
      <c r="Q389" s="6"/>
    </row>
    <row r="390" spans="1:17">
      <c r="A390" s="11" t="s">
        <v>910</v>
      </c>
      <c r="B390" s="11" t="s">
        <v>911</v>
      </c>
      <c r="C390" s="11" t="s">
        <v>694</v>
      </c>
      <c r="D390" s="29" t="str">
        <f>VLOOKUP($C390,'AI Units'!$B$2:$C$271,2,FALSE)</f>
        <v>Mass Flow</v>
      </c>
      <c r="E390" s="11" t="s">
        <v>910</v>
      </c>
      <c r="F390" s="11">
        <v>2083</v>
      </c>
      <c r="G390" s="11" t="s">
        <v>1162</v>
      </c>
      <c r="H390" s="11" t="s">
        <v>911</v>
      </c>
      <c r="I390" s="11" t="s">
        <v>694</v>
      </c>
      <c r="J390" s="11" t="s">
        <v>1746</v>
      </c>
      <c r="K390" s="9"/>
      <c r="L390" s="9"/>
      <c r="M390" s="9"/>
      <c r="N390" s="6"/>
      <c r="O390" s="6"/>
      <c r="P390" s="6"/>
      <c r="Q390" s="6"/>
    </row>
    <row r="391" spans="1:17">
      <c r="A391" s="11" t="s">
        <v>912</v>
      </c>
      <c r="B391" s="11" t="s">
        <v>913</v>
      </c>
      <c r="C391" s="11" t="s">
        <v>694</v>
      </c>
      <c r="D391" s="29" t="str">
        <f>VLOOKUP($C391,'AI Units'!$B$2:$C$271,2,FALSE)</f>
        <v>Mass Flow</v>
      </c>
      <c r="E391" s="11" t="s">
        <v>912</v>
      </c>
      <c r="F391" s="11">
        <v>42</v>
      </c>
      <c r="G391" s="11" t="s">
        <v>1162</v>
      </c>
      <c r="H391" s="11" t="s">
        <v>913</v>
      </c>
      <c r="I391" s="11" t="s">
        <v>694</v>
      </c>
      <c r="J391" s="11" t="s">
        <v>1747</v>
      </c>
      <c r="K391" s="9"/>
      <c r="L391" s="9"/>
      <c r="M391" s="9"/>
      <c r="N391" s="6"/>
      <c r="O391" s="6"/>
      <c r="P391" s="6"/>
      <c r="Q391" s="6"/>
    </row>
    <row r="392" spans="1:17">
      <c r="A392" s="11" t="s">
        <v>914</v>
      </c>
      <c r="B392" s="11" t="s">
        <v>915</v>
      </c>
      <c r="C392" s="11" t="s">
        <v>64</v>
      </c>
      <c r="D392" s="29" t="str">
        <f>VLOOKUP($C392,'AI Units'!$B$2:$C$271,2,FALSE)</f>
        <v>Concentration</v>
      </c>
      <c r="E392" s="11" t="s">
        <v>914</v>
      </c>
      <c r="F392" s="11">
        <v>9</v>
      </c>
      <c r="G392" s="11" t="s">
        <v>1162</v>
      </c>
      <c r="H392" s="11" t="s">
        <v>915</v>
      </c>
      <c r="I392" s="11" t="s">
        <v>64</v>
      </c>
      <c r="J392" s="11" t="s">
        <v>1748</v>
      </c>
      <c r="K392" s="9"/>
      <c r="L392" s="9"/>
      <c r="M392" s="9"/>
      <c r="N392" s="6"/>
      <c r="O392" s="6"/>
      <c r="P392" s="6"/>
      <c r="Q392" s="6"/>
    </row>
    <row r="393" spans="1:17">
      <c r="A393" s="11" t="s">
        <v>916</v>
      </c>
      <c r="B393" s="11" t="s">
        <v>1749</v>
      </c>
      <c r="C393" s="11" t="s">
        <v>694</v>
      </c>
      <c r="D393" s="29" t="str">
        <f>VLOOKUP($C393,'AI Units'!$B$2:$C$271,2,FALSE)</f>
        <v>Mass Flow</v>
      </c>
      <c r="E393" s="11" t="s">
        <v>916</v>
      </c>
      <c r="F393" s="11">
        <v>2</v>
      </c>
      <c r="G393" s="11" t="s">
        <v>1162</v>
      </c>
      <c r="H393" s="11" t="s">
        <v>1749</v>
      </c>
      <c r="I393" s="11" t="s">
        <v>694</v>
      </c>
      <c r="J393" s="11" t="s">
        <v>1750</v>
      </c>
      <c r="K393" s="9"/>
      <c r="L393" s="9"/>
      <c r="M393" s="9"/>
      <c r="N393" s="6"/>
      <c r="O393" s="6"/>
      <c r="P393" s="6"/>
      <c r="Q393" s="6"/>
    </row>
    <row r="394" spans="1:17">
      <c r="A394" s="11" t="s">
        <v>917</v>
      </c>
      <c r="B394" s="11" t="s">
        <v>918</v>
      </c>
      <c r="C394" s="22" t="s">
        <v>694</v>
      </c>
      <c r="D394" s="29" t="str">
        <f>VLOOKUP($C394,'AI Units'!$B$2:$C$271,2,FALSE)</f>
        <v>Mass Flow</v>
      </c>
      <c r="E394" s="11" t="s">
        <v>917</v>
      </c>
      <c r="F394" s="11">
        <v>46</v>
      </c>
      <c r="G394" s="11" t="s">
        <v>1162</v>
      </c>
      <c r="H394" s="11" t="s">
        <v>918</v>
      </c>
      <c r="I394" s="11" t="s">
        <v>694</v>
      </c>
      <c r="J394" s="11" t="s">
        <v>1751</v>
      </c>
      <c r="K394" s="9"/>
      <c r="L394" s="9"/>
      <c r="M394" s="9"/>
      <c r="N394" s="6"/>
      <c r="O394" s="6"/>
      <c r="P394" s="6"/>
      <c r="Q394" s="6"/>
    </row>
    <row r="395" spans="1:17">
      <c r="A395" s="11" t="s">
        <v>919</v>
      </c>
      <c r="B395" s="11" t="s">
        <v>920</v>
      </c>
      <c r="C395" s="11" t="s">
        <v>1960</v>
      </c>
      <c r="D395" s="29" t="str">
        <f>VLOOKUP($C395,'AI Units'!$B$2:$C$271,2,FALSE)</f>
        <v>Mass Flow</v>
      </c>
      <c r="E395" s="11" t="s">
        <v>919</v>
      </c>
      <c r="F395" s="11">
        <v>0</v>
      </c>
      <c r="G395" s="11" t="s">
        <v>1162</v>
      </c>
      <c r="H395" s="11" t="s">
        <v>920</v>
      </c>
      <c r="I395" s="11" t="s">
        <v>921</v>
      </c>
      <c r="J395" s="11" t="s">
        <v>1752</v>
      </c>
      <c r="K395" s="9"/>
      <c r="L395" s="9"/>
      <c r="M395" s="9"/>
      <c r="N395" s="6"/>
      <c r="O395" s="6"/>
      <c r="P395" s="6"/>
      <c r="Q395" s="6"/>
    </row>
    <row r="396" spans="1:17">
      <c r="A396" s="11" t="s">
        <v>922</v>
      </c>
      <c r="B396" s="11" t="s">
        <v>920</v>
      </c>
      <c r="C396" s="11" t="s">
        <v>923</v>
      </c>
      <c r="D396" s="29" t="str">
        <f>VLOOKUP($C396,'AI Units'!$B$2:$C$271,2,FALSE)</f>
        <v>Mass Flow</v>
      </c>
      <c r="E396" s="11" t="s">
        <v>922</v>
      </c>
      <c r="F396" s="11">
        <v>0</v>
      </c>
      <c r="G396" s="11" t="s">
        <v>1162</v>
      </c>
      <c r="H396" s="11" t="s">
        <v>920</v>
      </c>
      <c r="I396" s="11" t="s">
        <v>923</v>
      </c>
      <c r="J396" s="11" t="s">
        <v>1753</v>
      </c>
      <c r="K396" s="9"/>
      <c r="L396" s="9"/>
      <c r="M396" s="9"/>
      <c r="N396" s="6"/>
      <c r="O396" s="6"/>
      <c r="P396" s="6"/>
      <c r="Q396" s="6"/>
    </row>
    <row r="397" spans="1:17">
      <c r="A397" s="11" t="s">
        <v>924</v>
      </c>
      <c r="B397" s="11" t="s">
        <v>1754</v>
      </c>
      <c r="C397" s="47" t="s">
        <v>694</v>
      </c>
      <c r="D397" s="47" t="str">
        <f>VLOOKUP($C397,'AI Units'!$B$2:$C$271,2,FALSE)</f>
        <v>Mass Flow</v>
      </c>
      <c r="E397" s="11" t="s">
        <v>924</v>
      </c>
      <c r="F397" s="11">
        <v>4</v>
      </c>
      <c r="G397" s="11" t="s">
        <v>1162</v>
      </c>
      <c r="H397" s="11" t="s">
        <v>1754</v>
      </c>
      <c r="I397" s="11" t="s">
        <v>694</v>
      </c>
      <c r="J397" s="11" t="s">
        <v>1755</v>
      </c>
      <c r="K397" s="9"/>
      <c r="L397" s="9"/>
      <c r="M397" s="9"/>
      <c r="N397" s="6"/>
      <c r="O397" s="6"/>
      <c r="P397" s="6"/>
      <c r="Q397" s="6"/>
    </row>
    <row r="398" spans="1:17">
      <c r="A398" s="11" t="s">
        <v>925</v>
      </c>
      <c r="B398" s="11" t="s">
        <v>1756</v>
      </c>
      <c r="C398" s="11" t="s">
        <v>694</v>
      </c>
      <c r="D398" s="29" t="str">
        <f>VLOOKUP($C398,'AI Units'!$B$2:$C$271,2,FALSE)</f>
        <v>Mass Flow</v>
      </c>
      <c r="E398" s="11" t="s">
        <v>925</v>
      </c>
      <c r="F398" s="11">
        <v>2</v>
      </c>
      <c r="G398" s="11" t="s">
        <v>1162</v>
      </c>
      <c r="H398" s="11" t="s">
        <v>1756</v>
      </c>
      <c r="I398" s="11" t="s">
        <v>694</v>
      </c>
      <c r="J398" s="11" t="s">
        <v>1757</v>
      </c>
      <c r="K398" s="9"/>
      <c r="L398" s="9"/>
      <c r="M398" s="9"/>
      <c r="N398" s="6"/>
      <c r="O398" s="6"/>
      <c r="P398" s="6"/>
      <c r="Q398" s="6"/>
    </row>
    <row r="399" spans="1:17">
      <c r="A399" s="11" t="s">
        <v>926</v>
      </c>
      <c r="B399" s="11" t="s">
        <v>1758</v>
      </c>
      <c r="C399" s="11" t="s">
        <v>130</v>
      </c>
      <c r="D399" s="29" t="str">
        <f>VLOOKUP($C399,'AI Units'!$B$2:$C$271,2,FALSE)</f>
        <v>Length</v>
      </c>
      <c r="E399" s="11" t="s">
        <v>926</v>
      </c>
      <c r="F399" s="11">
        <v>45</v>
      </c>
      <c r="G399" s="11" t="s">
        <v>1162</v>
      </c>
      <c r="H399" s="11" t="s">
        <v>1758</v>
      </c>
      <c r="I399" s="11" t="s">
        <v>130</v>
      </c>
      <c r="J399" s="11" t="s">
        <v>1759</v>
      </c>
      <c r="K399" s="9"/>
      <c r="L399" s="9"/>
      <c r="M399" s="9"/>
      <c r="N399" s="6"/>
      <c r="O399" s="6"/>
      <c r="P399" s="6"/>
      <c r="Q399" s="6"/>
    </row>
    <row r="400" spans="1:17">
      <c r="A400" s="11" t="s">
        <v>927</v>
      </c>
      <c r="B400" s="11" t="s">
        <v>1760</v>
      </c>
      <c r="C400" s="11" t="s">
        <v>24</v>
      </c>
      <c r="D400" s="29" t="str">
        <f>VLOOKUP($C400,'AI Units'!$B$2:$C$271,2,FALSE)</f>
        <v>Temperature</v>
      </c>
      <c r="E400" s="11" t="s">
        <v>927</v>
      </c>
      <c r="F400" s="11">
        <v>330</v>
      </c>
      <c r="G400" s="11" t="s">
        <v>1162</v>
      </c>
      <c r="H400" s="11" t="s">
        <v>1760</v>
      </c>
      <c r="I400" s="11" t="s">
        <v>327</v>
      </c>
      <c r="J400" s="11" t="s">
        <v>1761</v>
      </c>
      <c r="K400" s="9"/>
      <c r="L400" s="9"/>
      <c r="M400" s="9"/>
      <c r="N400" s="6"/>
      <c r="O400" s="6"/>
      <c r="P400" s="6"/>
      <c r="Q400" s="6"/>
    </row>
    <row r="401" spans="1:17">
      <c r="A401" s="11" t="s">
        <v>928</v>
      </c>
      <c r="B401" s="11" t="s">
        <v>929</v>
      </c>
      <c r="C401" s="11" t="s">
        <v>1174</v>
      </c>
      <c r="D401" s="29" t="str">
        <f>VLOOKUP($C401,'AI Units'!$B$2:$C$271,2,FALSE)</f>
        <v>Volumetric Flow</v>
      </c>
      <c r="E401" s="11" t="s">
        <v>928</v>
      </c>
      <c r="F401" s="11">
        <v>10</v>
      </c>
      <c r="G401" s="11" t="s">
        <v>1162</v>
      </c>
      <c r="H401" s="11" t="s">
        <v>929</v>
      </c>
      <c r="I401" s="11" t="s">
        <v>594</v>
      </c>
      <c r="J401" s="11" t="s">
        <v>1762</v>
      </c>
      <c r="K401" s="9"/>
      <c r="L401" s="9"/>
      <c r="M401" s="9"/>
      <c r="N401" s="6"/>
      <c r="O401" s="6"/>
      <c r="P401" s="6"/>
      <c r="Q401" s="6"/>
    </row>
    <row r="402" spans="1:17">
      <c r="A402" s="11" t="s">
        <v>930</v>
      </c>
      <c r="B402" s="11" t="s">
        <v>1763</v>
      </c>
      <c r="C402" s="11" t="s">
        <v>24</v>
      </c>
      <c r="D402" s="29" t="str">
        <f>VLOOKUP($C402,'AI Units'!$B$2:$C$271,2,FALSE)</f>
        <v>Temperature</v>
      </c>
      <c r="E402" s="11" t="s">
        <v>930</v>
      </c>
      <c r="F402" s="11">
        <v>16</v>
      </c>
      <c r="G402" s="11" t="s">
        <v>1162</v>
      </c>
      <c r="H402" s="11" t="s">
        <v>1763</v>
      </c>
      <c r="I402" s="11" t="s">
        <v>327</v>
      </c>
      <c r="J402" s="11" t="s">
        <v>1764</v>
      </c>
      <c r="K402" s="9"/>
      <c r="L402" s="9"/>
      <c r="M402" s="9"/>
      <c r="N402" s="6"/>
      <c r="O402" s="6"/>
      <c r="P402" s="6"/>
      <c r="Q402" s="6"/>
    </row>
    <row r="403" spans="1:17">
      <c r="A403" s="11" t="s">
        <v>931</v>
      </c>
      <c r="B403" s="11" t="s">
        <v>1765</v>
      </c>
      <c r="C403" s="11" t="s">
        <v>694</v>
      </c>
      <c r="D403" s="29" t="str">
        <f>VLOOKUP($C403,'AI Units'!$B$2:$C$271,2,FALSE)</f>
        <v>Mass Flow</v>
      </c>
      <c r="E403" s="11" t="s">
        <v>931</v>
      </c>
      <c r="F403" s="11">
        <v>17</v>
      </c>
      <c r="G403" s="11" t="s">
        <v>1162</v>
      </c>
      <c r="H403" s="11" t="s">
        <v>1765</v>
      </c>
      <c r="I403" s="11" t="s">
        <v>694</v>
      </c>
      <c r="J403" s="11" t="s">
        <v>1766</v>
      </c>
      <c r="K403" s="9"/>
      <c r="L403" s="9"/>
      <c r="M403" s="9"/>
      <c r="N403" s="6"/>
      <c r="O403" s="6"/>
      <c r="P403" s="6"/>
      <c r="Q403" s="6"/>
    </row>
    <row r="404" spans="1:17">
      <c r="A404" s="11" t="s">
        <v>932</v>
      </c>
      <c r="B404" s="11" t="s">
        <v>1767</v>
      </c>
      <c r="C404" s="11" t="s">
        <v>694</v>
      </c>
      <c r="D404" s="29" t="str">
        <f>VLOOKUP($C404,'AI Units'!$B$2:$C$271,2,FALSE)</f>
        <v>Mass Flow</v>
      </c>
      <c r="E404" s="11" t="s">
        <v>932</v>
      </c>
      <c r="F404" s="11">
        <v>29</v>
      </c>
      <c r="G404" s="11" t="s">
        <v>1162</v>
      </c>
      <c r="H404" s="11" t="s">
        <v>1767</v>
      </c>
      <c r="I404" s="11" t="s">
        <v>694</v>
      </c>
      <c r="J404" s="11" t="s">
        <v>1768</v>
      </c>
      <c r="K404" s="9"/>
      <c r="L404" s="9"/>
      <c r="M404" s="9"/>
      <c r="N404" s="6"/>
      <c r="O404" s="6"/>
      <c r="P404" s="6"/>
      <c r="Q404" s="6"/>
    </row>
    <row r="405" spans="1:17">
      <c r="A405" s="11" t="s">
        <v>933</v>
      </c>
      <c r="B405" s="11" t="s">
        <v>1769</v>
      </c>
      <c r="C405" s="11" t="s">
        <v>694</v>
      </c>
      <c r="D405" s="29" t="str">
        <f>VLOOKUP($C405,'AI Units'!$B$2:$C$271,2,FALSE)</f>
        <v>Mass Flow</v>
      </c>
      <c r="E405" s="11" t="s">
        <v>933</v>
      </c>
      <c r="F405" s="11">
        <v>20</v>
      </c>
      <c r="G405" s="11" t="s">
        <v>1162</v>
      </c>
      <c r="H405" s="11" t="s">
        <v>1769</v>
      </c>
      <c r="I405" s="11" t="s">
        <v>694</v>
      </c>
      <c r="J405" s="11" t="s">
        <v>1770</v>
      </c>
      <c r="K405" s="9"/>
      <c r="L405" s="9"/>
      <c r="M405" s="9"/>
      <c r="N405" s="6"/>
      <c r="O405" s="6"/>
      <c r="P405" s="6"/>
      <c r="Q405" s="6"/>
    </row>
    <row r="406" spans="1:17">
      <c r="A406" s="11" t="s">
        <v>934</v>
      </c>
      <c r="B406" s="11" t="s">
        <v>1771</v>
      </c>
      <c r="C406" s="11" t="s">
        <v>694</v>
      </c>
      <c r="D406" s="29" t="str">
        <f>VLOOKUP($C406,'AI Units'!$B$2:$C$271,2,FALSE)</f>
        <v>Mass Flow</v>
      </c>
      <c r="E406" s="11" t="s">
        <v>934</v>
      </c>
      <c r="F406" s="11">
        <v>35</v>
      </c>
      <c r="G406" s="11" t="s">
        <v>1162</v>
      </c>
      <c r="H406" s="11" t="s">
        <v>1771</v>
      </c>
      <c r="I406" s="11" t="s">
        <v>694</v>
      </c>
      <c r="J406" s="11" t="s">
        <v>1772</v>
      </c>
      <c r="K406" s="9"/>
      <c r="L406" s="9"/>
      <c r="M406" s="9"/>
      <c r="N406" s="6"/>
      <c r="O406" s="6"/>
      <c r="P406" s="6"/>
      <c r="Q406" s="6"/>
    </row>
    <row r="407" spans="1:17">
      <c r="A407" s="11" t="s">
        <v>935</v>
      </c>
      <c r="B407" s="11" t="s">
        <v>1773</v>
      </c>
      <c r="C407" s="11" t="s">
        <v>694</v>
      </c>
      <c r="D407" s="29" t="str">
        <f>VLOOKUP($C407,'AI Units'!$B$2:$C$271,2,FALSE)</f>
        <v>Mass Flow</v>
      </c>
      <c r="E407" s="11" t="s">
        <v>935</v>
      </c>
      <c r="F407" s="11">
        <v>18</v>
      </c>
      <c r="G407" s="11" t="s">
        <v>1162</v>
      </c>
      <c r="H407" s="11" t="s">
        <v>1773</v>
      </c>
      <c r="I407" s="11" t="s">
        <v>694</v>
      </c>
      <c r="J407" s="11" t="s">
        <v>1774</v>
      </c>
      <c r="K407" s="9"/>
      <c r="L407" s="9"/>
      <c r="M407" s="9"/>
      <c r="N407" s="6"/>
      <c r="O407" s="6"/>
      <c r="P407" s="6"/>
      <c r="Q407" s="6"/>
    </row>
    <row r="408" spans="1:17">
      <c r="A408" s="11" t="s">
        <v>936</v>
      </c>
      <c r="B408" s="11" t="s">
        <v>1775</v>
      </c>
      <c r="C408" s="11" t="s">
        <v>694</v>
      </c>
      <c r="D408" s="29" t="str">
        <f>VLOOKUP($C408,'AI Units'!$B$2:$C$271,2,FALSE)</f>
        <v>Mass Flow</v>
      </c>
      <c r="E408" s="11" t="s">
        <v>936</v>
      </c>
      <c r="F408" s="11">
        <v>17</v>
      </c>
      <c r="G408" s="11" t="s">
        <v>1162</v>
      </c>
      <c r="H408" s="11" t="s">
        <v>1775</v>
      </c>
      <c r="I408" s="11" t="s">
        <v>694</v>
      </c>
      <c r="J408" s="11" t="s">
        <v>1776</v>
      </c>
      <c r="K408" s="9"/>
      <c r="L408" s="9"/>
      <c r="M408" s="9"/>
      <c r="N408" s="6"/>
      <c r="O408" s="6"/>
      <c r="P408" s="6"/>
      <c r="Q408" s="6"/>
    </row>
    <row r="409" spans="1:17">
      <c r="A409" s="11" t="s">
        <v>937</v>
      </c>
      <c r="B409" s="11" t="s">
        <v>1777</v>
      </c>
      <c r="C409" s="11" t="s">
        <v>1959</v>
      </c>
      <c r="D409" s="29" t="str">
        <f>VLOOKUP($C409,'AI Units'!$B$2:$C$271,2,FALSE)</f>
        <v>Mass Flow</v>
      </c>
      <c r="E409" s="11" t="s">
        <v>937</v>
      </c>
      <c r="F409" s="11">
        <v>5</v>
      </c>
      <c r="G409" s="11" t="s">
        <v>1162</v>
      </c>
      <c r="H409" s="11" t="s">
        <v>1777</v>
      </c>
      <c r="I409" s="11" t="s">
        <v>938</v>
      </c>
      <c r="J409" s="11" t="s">
        <v>1778</v>
      </c>
      <c r="K409" s="9"/>
      <c r="L409" s="9"/>
      <c r="M409" s="9"/>
      <c r="N409" s="6"/>
      <c r="O409" s="6"/>
      <c r="P409" s="6"/>
      <c r="Q409" s="6"/>
    </row>
    <row r="410" spans="1:17">
      <c r="A410" s="11" t="s">
        <v>939</v>
      </c>
      <c r="B410" s="11" t="s">
        <v>940</v>
      </c>
      <c r="C410" s="11" t="s">
        <v>811</v>
      </c>
      <c r="D410" s="29" t="str">
        <f>VLOOKUP($C410,'AI Units'!$B$2:$C$271,2,FALSE)</f>
        <v>None</v>
      </c>
      <c r="E410" s="11" t="s">
        <v>939</v>
      </c>
      <c r="F410" s="11">
        <v>7</v>
      </c>
      <c r="G410" s="11" t="s">
        <v>1162</v>
      </c>
      <c r="H410" s="11" t="s">
        <v>940</v>
      </c>
      <c r="I410" s="11" t="s">
        <v>324</v>
      </c>
      <c r="J410" s="11" t="s">
        <v>1779</v>
      </c>
      <c r="K410" s="9"/>
      <c r="L410" s="9"/>
      <c r="M410" s="9"/>
      <c r="N410" s="6"/>
      <c r="O410" s="6"/>
      <c r="P410" s="6"/>
      <c r="Q410" s="6"/>
    </row>
    <row r="411" spans="1:17">
      <c r="A411" s="11" t="s">
        <v>941</v>
      </c>
      <c r="B411" s="11" t="s">
        <v>942</v>
      </c>
      <c r="C411" s="49" t="s">
        <v>40</v>
      </c>
      <c r="D411" s="49" t="str">
        <f>VLOOKUP($C411,'AI Units'!$B$2:$C$271,2,FALSE)</f>
        <v>None</v>
      </c>
      <c r="E411" s="11" t="s">
        <v>941</v>
      </c>
      <c r="F411" s="11">
        <v>7</v>
      </c>
      <c r="G411" s="11" t="s">
        <v>1162</v>
      </c>
      <c r="H411" s="11" t="s">
        <v>942</v>
      </c>
      <c r="I411" s="11" t="s">
        <v>943</v>
      </c>
      <c r="J411" s="11" t="s">
        <v>1780</v>
      </c>
      <c r="K411" s="9"/>
      <c r="L411" s="9"/>
      <c r="M411" s="9"/>
      <c r="N411" s="6"/>
      <c r="O411" s="6"/>
      <c r="P411" s="6"/>
      <c r="Q411" s="6"/>
    </row>
    <row r="412" spans="1:17">
      <c r="A412" s="11" t="s">
        <v>944</v>
      </c>
      <c r="B412" s="11" t="s">
        <v>945</v>
      </c>
      <c r="C412" s="11" t="s">
        <v>110</v>
      </c>
      <c r="D412" s="29" t="str">
        <f>VLOOKUP($C412,'AI Units'!$B$2:$C$271,2,FALSE)</f>
        <v>Length</v>
      </c>
      <c r="E412" s="11" t="s">
        <v>944</v>
      </c>
      <c r="F412" s="11">
        <v>4</v>
      </c>
      <c r="G412" s="11" t="s">
        <v>1162</v>
      </c>
      <c r="H412" s="11" t="s">
        <v>945</v>
      </c>
      <c r="I412" s="11" t="s">
        <v>110</v>
      </c>
      <c r="J412" s="11" t="s">
        <v>1781</v>
      </c>
      <c r="K412" s="9"/>
      <c r="L412" s="9"/>
      <c r="M412" s="9"/>
      <c r="N412" s="6"/>
      <c r="O412" s="6"/>
      <c r="P412" s="6"/>
      <c r="Q412" s="6"/>
    </row>
    <row r="413" spans="1:17">
      <c r="A413" s="11" t="s">
        <v>946</v>
      </c>
      <c r="B413" s="11" t="s">
        <v>380</v>
      </c>
      <c r="C413" s="11" t="s">
        <v>111</v>
      </c>
      <c r="D413" s="29" t="str">
        <f>VLOOKUP($C413,'AI Units'!$B$2:$C$271,2,FALSE)</f>
        <v>Velocity</v>
      </c>
      <c r="E413" s="11" t="s">
        <v>946</v>
      </c>
      <c r="F413" s="11">
        <v>37</v>
      </c>
      <c r="G413" s="11" t="s">
        <v>1162</v>
      </c>
      <c r="H413" s="11" t="s">
        <v>380</v>
      </c>
      <c r="I413" s="11" t="s">
        <v>381</v>
      </c>
      <c r="J413" s="11" t="s">
        <v>1782</v>
      </c>
      <c r="K413" s="9"/>
      <c r="L413" s="9"/>
      <c r="M413" s="9"/>
      <c r="N413" s="6"/>
      <c r="O413" s="6"/>
      <c r="P413" s="6"/>
      <c r="Q413" s="6"/>
    </row>
    <row r="414" spans="1:17">
      <c r="A414" s="11" t="s">
        <v>947</v>
      </c>
      <c r="B414" s="11" t="s">
        <v>948</v>
      </c>
      <c r="C414" s="11" t="s">
        <v>512</v>
      </c>
      <c r="D414" s="29" t="str">
        <f>VLOOKUP($C414,'AI Units'!$B$2:$C$271,2,FALSE)</f>
        <v>Code</v>
      </c>
      <c r="E414" s="11" t="s">
        <v>947</v>
      </c>
      <c r="F414" s="11">
        <v>4</v>
      </c>
      <c r="G414" s="11" t="s">
        <v>1162</v>
      </c>
      <c r="H414" s="11" t="s">
        <v>948</v>
      </c>
      <c r="I414" s="11" t="s">
        <v>512</v>
      </c>
      <c r="J414" s="11" t="s">
        <v>1783</v>
      </c>
      <c r="K414" s="9"/>
      <c r="L414" s="9"/>
      <c r="M414" s="9"/>
      <c r="N414" s="6"/>
      <c r="O414" s="6"/>
      <c r="P414" s="6"/>
      <c r="Q414" s="6"/>
    </row>
    <row r="415" spans="1:17">
      <c r="A415" s="11" t="s">
        <v>949</v>
      </c>
      <c r="B415" s="11" t="s">
        <v>950</v>
      </c>
      <c r="C415" s="11" t="s">
        <v>40</v>
      </c>
      <c r="D415" s="29" t="str">
        <f>VLOOKUP($C415,'AI Units'!$B$2:$C$271,2,FALSE)</f>
        <v>None</v>
      </c>
      <c r="E415" s="11" t="s">
        <v>949</v>
      </c>
      <c r="F415" s="11">
        <v>1</v>
      </c>
      <c r="G415" s="11" t="s">
        <v>1162</v>
      </c>
      <c r="H415" s="11" t="s">
        <v>950</v>
      </c>
      <c r="I415" s="11" t="s">
        <v>40</v>
      </c>
      <c r="J415" s="11" t="s">
        <v>1784</v>
      </c>
      <c r="K415" s="9"/>
      <c r="L415" s="9"/>
      <c r="M415" s="9"/>
      <c r="N415" s="6"/>
      <c r="O415" s="6"/>
      <c r="P415" s="6"/>
      <c r="Q415" s="6"/>
    </row>
    <row r="416" spans="1:17">
      <c r="A416" s="11" t="s">
        <v>951</v>
      </c>
      <c r="B416" s="11" t="s">
        <v>952</v>
      </c>
      <c r="C416" s="11" t="s">
        <v>51</v>
      </c>
      <c r="D416" s="29" t="str">
        <f>VLOOKUP($C416,'AI Units'!$B$2:$C$271,2,FALSE)</f>
        <v>Pressure</v>
      </c>
      <c r="E416" s="11" t="s">
        <v>951</v>
      </c>
      <c r="F416" s="11">
        <v>96</v>
      </c>
      <c r="G416" s="11" t="s">
        <v>1162</v>
      </c>
      <c r="H416" s="11" t="s">
        <v>952</v>
      </c>
      <c r="I416" s="11" t="s">
        <v>51</v>
      </c>
      <c r="J416" s="11" t="s">
        <v>1785</v>
      </c>
      <c r="K416" s="9"/>
      <c r="L416" s="9"/>
      <c r="M416" s="9"/>
      <c r="N416" s="6"/>
      <c r="O416" s="6"/>
      <c r="P416" s="6"/>
      <c r="Q416" s="6"/>
    </row>
    <row r="417" spans="1:17">
      <c r="A417" s="11" t="s">
        <v>953</v>
      </c>
      <c r="B417" s="11" t="s">
        <v>954</v>
      </c>
      <c r="C417" s="29" t="s">
        <v>51</v>
      </c>
      <c r="D417" s="29" t="str">
        <f>VLOOKUP($C417,'AI Units'!$B$2:$C$271,2,FALSE)</f>
        <v>Pressure</v>
      </c>
      <c r="E417" s="11" t="s">
        <v>953</v>
      </c>
      <c r="F417" s="11">
        <v>22</v>
      </c>
      <c r="G417" s="11" t="s">
        <v>1162</v>
      </c>
      <c r="H417" s="11" t="s">
        <v>954</v>
      </c>
      <c r="I417" s="11" t="s">
        <v>51</v>
      </c>
      <c r="J417" s="11" t="s">
        <v>1786</v>
      </c>
      <c r="K417" s="9"/>
      <c r="L417" s="9"/>
      <c r="M417" s="9"/>
      <c r="N417" s="6"/>
      <c r="O417" s="6"/>
      <c r="P417" s="6"/>
      <c r="Q417" s="6"/>
    </row>
    <row r="418" spans="1:17">
      <c r="A418" s="11" t="s">
        <v>955</v>
      </c>
      <c r="B418" s="11" t="s">
        <v>956</v>
      </c>
      <c r="C418" s="47" t="s">
        <v>51</v>
      </c>
      <c r="D418" s="47" t="str">
        <f>VLOOKUP($C418,'AI Units'!$B$2:$C$271,2,FALSE)</f>
        <v>Pressure</v>
      </c>
      <c r="E418" s="11" t="s">
        <v>955</v>
      </c>
      <c r="F418" s="11">
        <v>2</v>
      </c>
      <c r="G418" s="11" t="s">
        <v>1162</v>
      </c>
      <c r="H418" s="11" t="s">
        <v>956</v>
      </c>
      <c r="I418" s="11" t="s">
        <v>51</v>
      </c>
      <c r="J418" s="11" t="s">
        <v>1787</v>
      </c>
      <c r="K418" s="9"/>
      <c r="L418" s="9"/>
      <c r="M418" s="9"/>
      <c r="N418" s="6"/>
      <c r="O418" s="6"/>
      <c r="P418" s="6"/>
      <c r="Q418" s="6"/>
    </row>
    <row r="419" spans="1:17">
      <c r="A419" s="11" t="s">
        <v>957</v>
      </c>
      <c r="B419" s="11" t="s">
        <v>958</v>
      </c>
      <c r="C419" s="47" t="s">
        <v>53</v>
      </c>
      <c r="D419" s="47" t="str">
        <f>VLOOKUP($C419,'AI Units'!$B$2:$C$271,2,FALSE)</f>
        <v>Length</v>
      </c>
      <c r="E419" s="11" t="s">
        <v>957</v>
      </c>
      <c r="F419" s="11">
        <v>26</v>
      </c>
      <c r="G419" s="11" t="s">
        <v>1162</v>
      </c>
      <c r="H419" s="11" t="s">
        <v>958</v>
      </c>
      <c r="I419" s="11" t="s">
        <v>53</v>
      </c>
      <c r="J419" s="11" t="s">
        <v>1788</v>
      </c>
      <c r="K419" s="9"/>
      <c r="L419" s="9"/>
      <c r="M419" s="9"/>
      <c r="N419" s="6"/>
      <c r="O419" s="6"/>
      <c r="P419" s="6"/>
      <c r="Q419" s="6"/>
    </row>
    <row r="420" spans="1:17">
      <c r="A420" s="11" t="s">
        <v>959</v>
      </c>
      <c r="B420" s="11" t="s">
        <v>960</v>
      </c>
      <c r="C420" s="11" t="s">
        <v>811</v>
      </c>
      <c r="D420" s="29" t="str">
        <f>VLOOKUP($C420,'AI Units'!$B$2:$C$271,2,FALSE)</f>
        <v>None</v>
      </c>
      <c r="E420" s="11" t="s">
        <v>959</v>
      </c>
      <c r="F420" s="11">
        <v>93</v>
      </c>
      <c r="G420" s="11" t="s">
        <v>1162</v>
      </c>
      <c r="H420" s="11" t="s">
        <v>960</v>
      </c>
      <c r="I420" s="11" t="s">
        <v>324</v>
      </c>
      <c r="J420" s="11" t="s">
        <v>1789</v>
      </c>
      <c r="K420" s="9"/>
      <c r="L420" s="9"/>
      <c r="M420" s="9"/>
      <c r="N420" s="6"/>
      <c r="O420" s="6"/>
      <c r="P420" s="6"/>
      <c r="Q420" s="6"/>
    </row>
    <row r="421" spans="1:17">
      <c r="A421" s="11" t="s">
        <v>961</v>
      </c>
      <c r="B421" s="11" t="s">
        <v>962</v>
      </c>
      <c r="C421" s="47" t="s">
        <v>963</v>
      </c>
      <c r="D421" s="47" t="str">
        <f>VLOOKUP($C421,'AI Units'!$B$2:$C$271,2,FALSE)</f>
        <v>Time of Day</v>
      </c>
      <c r="E421" s="11" t="s">
        <v>961</v>
      </c>
      <c r="F421" s="11">
        <v>31</v>
      </c>
      <c r="G421" s="11" t="s">
        <v>1162</v>
      </c>
      <c r="H421" s="11" t="s">
        <v>962</v>
      </c>
      <c r="I421" s="11" t="s">
        <v>963</v>
      </c>
      <c r="J421" s="11" t="s">
        <v>1790</v>
      </c>
      <c r="K421" s="9"/>
      <c r="L421" s="9"/>
      <c r="M421" s="9"/>
      <c r="N421" s="6"/>
      <c r="O421" s="6"/>
      <c r="P421" s="6"/>
      <c r="Q421" s="6"/>
    </row>
    <row r="422" spans="1:17">
      <c r="A422" s="11" t="s">
        <v>964</v>
      </c>
      <c r="B422" s="11" t="s">
        <v>351</v>
      </c>
      <c r="C422" s="47" t="s">
        <v>140</v>
      </c>
      <c r="D422" s="47" t="str">
        <f>VLOOKUP($C422,'AI Units'!$B$2:$C$271,2,FALSE)</f>
        <v>Velocity</v>
      </c>
      <c r="E422" s="11" t="s">
        <v>964</v>
      </c>
      <c r="F422" s="11">
        <v>2</v>
      </c>
      <c r="G422" s="11" t="s">
        <v>1162</v>
      </c>
      <c r="H422" s="11" t="s">
        <v>351</v>
      </c>
      <c r="I422" s="11" t="s">
        <v>616</v>
      </c>
      <c r="J422" s="11" t="s">
        <v>1791</v>
      </c>
      <c r="K422" s="9"/>
      <c r="L422" s="9"/>
      <c r="M422" s="9"/>
      <c r="N422" s="6"/>
      <c r="O422" s="6"/>
      <c r="P422" s="6"/>
      <c r="Q422" s="6"/>
    </row>
    <row r="423" spans="1:17">
      <c r="A423" s="11" t="s">
        <v>965</v>
      </c>
      <c r="B423" s="11" t="s">
        <v>966</v>
      </c>
      <c r="C423" s="47" t="s">
        <v>110</v>
      </c>
      <c r="D423" s="47" t="str">
        <f>VLOOKUP($C423,'AI Units'!$B$2:$C$271,2,FALSE)</f>
        <v>Length</v>
      </c>
      <c r="E423" s="11" t="s">
        <v>965</v>
      </c>
      <c r="F423" s="11">
        <v>2</v>
      </c>
      <c r="G423" s="11" t="s">
        <v>1162</v>
      </c>
      <c r="H423" s="11" t="s">
        <v>966</v>
      </c>
      <c r="I423" s="11" t="s">
        <v>110</v>
      </c>
      <c r="J423" s="11" t="s">
        <v>1792</v>
      </c>
      <c r="K423" s="9"/>
      <c r="L423" s="9"/>
      <c r="M423" s="9"/>
      <c r="N423" s="6"/>
      <c r="O423" s="6"/>
      <c r="P423" s="6"/>
      <c r="Q423" s="6"/>
    </row>
    <row r="424" spans="1:17">
      <c r="A424" s="11" t="s">
        <v>967</v>
      </c>
      <c r="B424" s="11" t="s">
        <v>968</v>
      </c>
      <c r="C424" s="47" t="s">
        <v>512</v>
      </c>
      <c r="D424" s="47" t="str">
        <f>VLOOKUP($C424,'AI Units'!$B$2:$C$271,2,FALSE)</f>
        <v>Code</v>
      </c>
      <c r="E424" s="11" t="s">
        <v>967</v>
      </c>
      <c r="F424" s="11">
        <v>12688</v>
      </c>
      <c r="G424" s="11" t="s">
        <v>1162</v>
      </c>
      <c r="H424" s="11" t="s">
        <v>968</v>
      </c>
      <c r="I424" s="11" t="s">
        <v>512</v>
      </c>
      <c r="J424" s="11" t="s">
        <v>1793</v>
      </c>
      <c r="K424" s="9"/>
      <c r="L424" s="9"/>
      <c r="M424" s="9"/>
      <c r="N424" s="6"/>
      <c r="O424" s="6"/>
      <c r="P424" s="6"/>
      <c r="Q424" s="6"/>
    </row>
    <row r="425" spans="1:17">
      <c r="A425" s="11" t="s">
        <v>969</v>
      </c>
      <c r="B425" s="11" t="s">
        <v>863</v>
      </c>
      <c r="C425" s="22" t="s">
        <v>130</v>
      </c>
      <c r="D425" s="29" t="str">
        <f>VLOOKUP($C425,'AI Units'!$B$2:$C$271,2,FALSE)</f>
        <v>Length</v>
      </c>
      <c r="E425" s="11" t="s">
        <v>969</v>
      </c>
      <c r="F425" s="11">
        <v>176</v>
      </c>
      <c r="G425" s="11" t="s">
        <v>1162</v>
      </c>
      <c r="H425" s="11" t="s">
        <v>863</v>
      </c>
      <c r="I425" s="11" t="s">
        <v>130</v>
      </c>
      <c r="J425" s="11" t="s">
        <v>1794</v>
      </c>
      <c r="K425" s="9"/>
      <c r="L425" s="9"/>
      <c r="M425" s="9"/>
      <c r="N425" s="6"/>
      <c r="O425" s="6"/>
      <c r="P425" s="6"/>
      <c r="Q425" s="6"/>
    </row>
    <row r="426" spans="1:17">
      <c r="A426" s="11" t="s">
        <v>970</v>
      </c>
      <c r="B426" s="11" t="s">
        <v>971</v>
      </c>
      <c r="C426" s="11" t="s">
        <v>512</v>
      </c>
      <c r="D426" s="29" t="str">
        <f>VLOOKUP($C426,'AI Units'!$B$2:$C$271,2,FALSE)</f>
        <v>Code</v>
      </c>
      <c r="E426" s="11" t="s">
        <v>970</v>
      </c>
      <c r="F426" s="11">
        <v>15</v>
      </c>
      <c r="G426" s="11" t="s">
        <v>1162</v>
      </c>
      <c r="H426" s="11" t="s">
        <v>971</v>
      </c>
      <c r="I426" s="11" t="s">
        <v>512</v>
      </c>
      <c r="J426" s="11" t="s">
        <v>1795</v>
      </c>
      <c r="K426" s="9"/>
      <c r="L426" s="9"/>
      <c r="M426" s="9"/>
      <c r="N426" s="6"/>
      <c r="O426" s="6"/>
      <c r="P426" s="6"/>
      <c r="Q426" s="6"/>
    </row>
    <row r="427" spans="1:17">
      <c r="A427" s="11" t="s">
        <v>972</v>
      </c>
      <c r="B427" s="11" t="s">
        <v>1796</v>
      </c>
      <c r="C427" s="11" t="s">
        <v>162</v>
      </c>
      <c r="D427" s="29" t="str">
        <f>VLOOKUP($C427,'AI Units'!$B$2:$C$271,2,FALSE)</f>
        <v>Mass Per Mass</v>
      </c>
      <c r="E427" s="11" t="s">
        <v>972</v>
      </c>
      <c r="F427" s="11">
        <v>1</v>
      </c>
      <c r="G427" s="11" t="s">
        <v>1162</v>
      </c>
      <c r="H427" s="11" t="s">
        <v>1796</v>
      </c>
      <c r="I427" s="11" t="s">
        <v>162</v>
      </c>
      <c r="J427" s="11" t="s">
        <v>1797</v>
      </c>
      <c r="K427" s="9"/>
      <c r="L427" s="9"/>
      <c r="M427" s="9"/>
      <c r="N427" s="6"/>
      <c r="O427" s="6"/>
      <c r="P427" s="6"/>
      <c r="Q427" s="6"/>
    </row>
    <row r="428" spans="1:17">
      <c r="A428" s="11" t="s">
        <v>974</v>
      </c>
      <c r="B428" s="11" t="s">
        <v>975</v>
      </c>
      <c r="C428" s="29" t="s">
        <v>512</v>
      </c>
      <c r="D428" s="29" t="str">
        <f>VLOOKUP($C428,'AI Units'!$B$2:$C$271,2,FALSE)</f>
        <v>Code</v>
      </c>
      <c r="E428" s="11" t="s">
        <v>974</v>
      </c>
      <c r="F428" s="11">
        <v>2</v>
      </c>
      <c r="G428" s="11" t="s">
        <v>1162</v>
      </c>
      <c r="H428" s="11" t="s">
        <v>975</v>
      </c>
      <c r="I428" s="11" t="s">
        <v>512</v>
      </c>
      <c r="J428" s="11" t="s">
        <v>1800</v>
      </c>
      <c r="K428" s="9"/>
      <c r="L428" s="9"/>
      <c r="M428" s="9"/>
      <c r="N428" s="6"/>
      <c r="O428" s="6"/>
      <c r="P428" s="6"/>
      <c r="Q428" s="6"/>
    </row>
    <row r="429" spans="1:17">
      <c r="A429" s="11" t="s">
        <v>976</v>
      </c>
      <c r="B429" s="11" t="s">
        <v>977</v>
      </c>
      <c r="C429" s="11" t="s">
        <v>512</v>
      </c>
      <c r="D429" s="29" t="str">
        <f>VLOOKUP($C429,'AI Units'!$B$2:$C$271,2,FALSE)</f>
        <v>Code</v>
      </c>
      <c r="E429" s="11" t="s">
        <v>976</v>
      </c>
      <c r="F429" s="11">
        <v>33</v>
      </c>
      <c r="G429" s="11" t="s">
        <v>1162</v>
      </c>
      <c r="H429" s="11" t="s">
        <v>977</v>
      </c>
      <c r="I429" s="11" t="s">
        <v>512</v>
      </c>
      <c r="J429" s="11" t="s">
        <v>1801</v>
      </c>
      <c r="K429" s="9"/>
      <c r="L429" s="9"/>
      <c r="M429" s="9"/>
      <c r="N429" s="6"/>
      <c r="O429" s="6"/>
      <c r="P429" s="6"/>
      <c r="Q429" s="6"/>
    </row>
    <row r="430" spans="1:17">
      <c r="A430" s="11" t="s">
        <v>978</v>
      </c>
      <c r="B430" s="11" t="s">
        <v>979</v>
      </c>
      <c r="C430" s="11" t="s">
        <v>512</v>
      </c>
      <c r="D430" s="29" t="str">
        <f>VLOOKUP($C430,'AI Units'!$B$2:$C$271,2,FALSE)</f>
        <v>Code</v>
      </c>
      <c r="E430" s="11" t="s">
        <v>978</v>
      </c>
      <c r="F430" s="11">
        <v>15</v>
      </c>
      <c r="G430" s="11" t="s">
        <v>1162</v>
      </c>
      <c r="H430" s="11" t="s">
        <v>979</v>
      </c>
      <c r="I430" s="11" t="s">
        <v>512</v>
      </c>
      <c r="J430" s="11" t="s">
        <v>1802</v>
      </c>
      <c r="K430" s="9"/>
      <c r="L430" s="9"/>
      <c r="M430" s="9"/>
      <c r="N430" s="6"/>
      <c r="O430" s="6"/>
      <c r="P430" s="6"/>
      <c r="Q430" s="6"/>
    </row>
    <row r="431" spans="1:17">
      <c r="A431" s="11" t="s">
        <v>980</v>
      </c>
      <c r="B431" s="11" t="s">
        <v>1803</v>
      </c>
      <c r="C431" s="11" t="s">
        <v>24</v>
      </c>
      <c r="D431" s="29" t="str">
        <f>VLOOKUP($C431,'AI Units'!$B$2:$C$271,2,FALSE)</f>
        <v>Temperature</v>
      </c>
      <c r="E431" s="11" t="s">
        <v>980</v>
      </c>
      <c r="F431" s="11">
        <v>16</v>
      </c>
      <c r="G431" s="11" t="s">
        <v>1162</v>
      </c>
      <c r="H431" s="11" t="s">
        <v>1803</v>
      </c>
      <c r="I431" s="11" t="s">
        <v>327</v>
      </c>
      <c r="J431" s="11" t="s">
        <v>1804</v>
      </c>
      <c r="K431" s="9"/>
      <c r="L431" s="9"/>
      <c r="M431" s="9"/>
      <c r="N431" s="6"/>
      <c r="O431" s="6"/>
      <c r="P431" s="6"/>
      <c r="Q431" s="6"/>
    </row>
    <row r="432" spans="1:17">
      <c r="A432" s="11" t="s">
        <v>981</v>
      </c>
      <c r="B432" s="11" t="s">
        <v>1805</v>
      </c>
      <c r="C432" s="11" t="s">
        <v>24</v>
      </c>
      <c r="D432" s="29" t="str">
        <f>VLOOKUP($C432,'AI Units'!$B$2:$C$271,2,FALSE)</f>
        <v>Temperature</v>
      </c>
      <c r="E432" s="11" t="s">
        <v>981</v>
      </c>
      <c r="F432" s="11">
        <v>1</v>
      </c>
      <c r="G432" s="11" t="s">
        <v>1162</v>
      </c>
      <c r="H432" s="11" t="s">
        <v>1805</v>
      </c>
      <c r="I432" s="11" t="s">
        <v>327</v>
      </c>
      <c r="J432" s="11" t="s">
        <v>1806</v>
      </c>
      <c r="K432" s="9"/>
      <c r="L432" s="9"/>
      <c r="M432" s="9"/>
      <c r="N432" s="6"/>
      <c r="O432" s="6"/>
      <c r="P432" s="6"/>
      <c r="Q432" s="6"/>
    </row>
    <row r="433" spans="1:17">
      <c r="A433" s="11" t="s">
        <v>982</v>
      </c>
      <c r="B433" s="11" t="s">
        <v>1807</v>
      </c>
      <c r="C433" s="11" t="s">
        <v>42</v>
      </c>
      <c r="D433" s="29" t="str">
        <f>VLOOKUP($C433,'AI Units'!$B$2:$C$271,2,FALSE)</f>
        <v>Conductivity</v>
      </c>
      <c r="E433" s="11" t="s">
        <v>982</v>
      </c>
      <c r="F433" s="11">
        <v>47</v>
      </c>
      <c r="G433" s="11" t="s">
        <v>1162</v>
      </c>
      <c r="H433" s="11" t="s">
        <v>1807</v>
      </c>
      <c r="I433" s="11" t="s">
        <v>410</v>
      </c>
      <c r="J433" s="11" t="s">
        <v>1808</v>
      </c>
      <c r="K433" s="9"/>
      <c r="L433" s="9"/>
      <c r="M433" s="9"/>
      <c r="N433" s="6"/>
      <c r="O433" s="6"/>
      <c r="P433" s="6"/>
      <c r="Q433" s="6"/>
    </row>
    <row r="434" spans="1:17">
      <c r="A434" s="22" t="s">
        <v>983</v>
      </c>
      <c r="B434" s="11" t="s">
        <v>1809</v>
      </c>
      <c r="C434" s="11" t="s">
        <v>64</v>
      </c>
      <c r="D434" s="29" t="str">
        <f>VLOOKUP($C434,'AI Units'!$B$2:$C$271,2,FALSE)</f>
        <v>Concentration</v>
      </c>
      <c r="E434" s="11" t="s">
        <v>983</v>
      </c>
      <c r="F434" s="11">
        <v>1</v>
      </c>
      <c r="G434" s="11" t="s">
        <v>1162</v>
      </c>
      <c r="H434" s="11" t="s">
        <v>1810</v>
      </c>
      <c r="I434" s="11" t="s">
        <v>457</v>
      </c>
      <c r="J434" s="11" t="s">
        <v>1811</v>
      </c>
      <c r="K434" s="9"/>
      <c r="L434" s="9"/>
      <c r="M434" s="9"/>
      <c r="N434" s="6"/>
      <c r="O434" s="6"/>
      <c r="P434" s="6"/>
      <c r="Q434" s="6"/>
    </row>
    <row r="435" spans="1:17">
      <c r="A435" s="22" t="s">
        <v>984</v>
      </c>
      <c r="B435" s="11" t="s">
        <v>1812</v>
      </c>
      <c r="C435" s="11" t="s">
        <v>811</v>
      </c>
      <c r="D435" s="29" t="str">
        <f>VLOOKUP($C435,'AI Units'!$B$2:$C$271,2,FALSE)</f>
        <v>None</v>
      </c>
      <c r="E435" s="11" t="s">
        <v>984</v>
      </c>
      <c r="F435" s="11">
        <v>12</v>
      </c>
      <c r="G435" s="11" t="s">
        <v>1162</v>
      </c>
      <c r="H435" s="11" t="s">
        <v>1812</v>
      </c>
      <c r="I435" s="11" t="s">
        <v>324</v>
      </c>
      <c r="J435" s="11" t="s">
        <v>1813</v>
      </c>
      <c r="K435" s="9"/>
      <c r="L435" s="9"/>
      <c r="M435" s="9"/>
      <c r="N435" s="6"/>
      <c r="O435" s="6"/>
      <c r="P435" s="6"/>
      <c r="Q435" s="6"/>
    </row>
    <row r="436" spans="1:17">
      <c r="A436" s="11" t="s">
        <v>985</v>
      </c>
      <c r="B436" s="11" t="s">
        <v>1814</v>
      </c>
      <c r="C436" s="11" t="s">
        <v>40</v>
      </c>
      <c r="D436" s="29" t="str">
        <f>VLOOKUP($C436,'AI Units'!$B$2:$C$271,2,FALSE)</f>
        <v>None</v>
      </c>
      <c r="E436" s="11" t="s">
        <v>985</v>
      </c>
      <c r="F436" s="11">
        <v>41</v>
      </c>
      <c r="G436" s="11" t="s">
        <v>1162</v>
      </c>
      <c r="H436" s="11" t="s">
        <v>1814</v>
      </c>
      <c r="I436" s="11" t="s">
        <v>986</v>
      </c>
      <c r="J436" s="11" t="s">
        <v>1815</v>
      </c>
      <c r="K436" s="9"/>
      <c r="L436" s="9"/>
      <c r="M436" s="9"/>
      <c r="N436" s="6"/>
      <c r="O436" s="6"/>
      <c r="P436" s="6"/>
      <c r="Q436" s="6"/>
    </row>
    <row r="437" spans="1:17">
      <c r="A437" s="11" t="s">
        <v>987</v>
      </c>
      <c r="B437" s="11" t="s">
        <v>1816</v>
      </c>
      <c r="C437" s="29" t="s">
        <v>694</v>
      </c>
      <c r="D437" s="29" t="str">
        <f>VLOOKUP($C437,'AI Units'!$B$2:$C$271,2,FALSE)</f>
        <v>Mass Flow</v>
      </c>
      <c r="E437" s="11" t="s">
        <v>987</v>
      </c>
      <c r="F437" s="11">
        <v>9</v>
      </c>
      <c r="G437" s="11" t="s">
        <v>1162</v>
      </c>
      <c r="H437" s="11" t="s">
        <v>1816</v>
      </c>
      <c r="I437" s="11" t="s">
        <v>694</v>
      </c>
      <c r="J437" s="11" t="s">
        <v>1817</v>
      </c>
      <c r="K437" s="9"/>
      <c r="L437" s="9"/>
      <c r="M437" s="9"/>
      <c r="N437" s="6"/>
      <c r="O437" s="6"/>
      <c r="P437" s="6"/>
      <c r="Q437" s="6"/>
    </row>
    <row r="438" spans="1:17">
      <c r="A438" s="29" t="s">
        <v>988</v>
      </c>
      <c r="B438" s="11" t="s">
        <v>1324</v>
      </c>
      <c r="C438" s="11" t="s">
        <v>694</v>
      </c>
      <c r="D438" s="29" t="str">
        <f>VLOOKUP($C438,'AI Units'!$B$2:$C$271,2,FALSE)</f>
        <v>Mass Flow</v>
      </c>
      <c r="E438" s="11" t="s">
        <v>988</v>
      </c>
      <c r="F438" s="11">
        <v>31</v>
      </c>
      <c r="G438" s="11" t="s">
        <v>1162</v>
      </c>
      <c r="H438" s="11" t="s">
        <v>1324</v>
      </c>
      <c r="I438" s="11" t="s">
        <v>694</v>
      </c>
      <c r="J438" s="11" t="s">
        <v>1818</v>
      </c>
      <c r="K438" s="9"/>
      <c r="L438" s="9"/>
      <c r="M438" s="9"/>
      <c r="N438" s="6"/>
      <c r="O438" s="6"/>
      <c r="P438" s="6"/>
      <c r="Q438" s="6"/>
    </row>
    <row r="439" spans="1:17">
      <c r="A439" s="11" t="s">
        <v>989</v>
      </c>
      <c r="B439" s="11" t="s">
        <v>1819</v>
      </c>
      <c r="C439" s="11" t="s">
        <v>694</v>
      </c>
      <c r="D439" s="29" t="str">
        <f>VLOOKUP($C439,'AI Units'!$B$2:$C$271,2,FALSE)</f>
        <v>Mass Flow</v>
      </c>
      <c r="E439" s="11" t="s">
        <v>989</v>
      </c>
      <c r="F439" s="11">
        <v>3</v>
      </c>
      <c r="G439" s="11" t="s">
        <v>1162</v>
      </c>
      <c r="H439" s="11" t="s">
        <v>1819</v>
      </c>
      <c r="I439" s="11" t="s">
        <v>694</v>
      </c>
      <c r="J439" s="11" t="s">
        <v>1820</v>
      </c>
      <c r="K439" s="9"/>
      <c r="L439" s="9"/>
      <c r="M439" s="9"/>
      <c r="N439" s="6"/>
      <c r="O439" s="6"/>
      <c r="P439" s="6"/>
      <c r="Q439" s="6"/>
    </row>
    <row r="440" spans="1:17">
      <c r="A440" s="11" t="s">
        <v>990</v>
      </c>
      <c r="B440" s="11" t="s">
        <v>1821</v>
      </c>
      <c r="C440" s="11" t="s">
        <v>694</v>
      </c>
      <c r="D440" s="29" t="str">
        <f>VLOOKUP($C440,'AI Units'!$B$2:$C$271,2,FALSE)</f>
        <v>Mass Flow</v>
      </c>
      <c r="E440" s="11" t="s">
        <v>990</v>
      </c>
      <c r="F440" s="11">
        <v>3</v>
      </c>
      <c r="G440" s="11" t="s">
        <v>1162</v>
      </c>
      <c r="H440" s="11" t="s">
        <v>1821</v>
      </c>
      <c r="I440" s="11" t="s">
        <v>694</v>
      </c>
      <c r="J440" s="11" t="s">
        <v>1822</v>
      </c>
      <c r="K440" s="9"/>
      <c r="L440" s="9"/>
      <c r="M440" s="9"/>
      <c r="N440" s="6"/>
      <c r="O440" s="6"/>
      <c r="P440" s="6"/>
      <c r="Q440" s="6"/>
    </row>
    <row r="441" spans="1:17">
      <c r="A441" s="11" t="s">
        <v>991</v>
      </c>
      <c r="B441" s="11" t="s">
        <v>1823</v>
      </c>
      <c r="C441" s="11" t="s">
        <v>694</v>
      </c>
      <c r="D441" s="29" t="str">
        <f>VLOOKUP($C441,'AI Units'!$B$2:$C$271,2,FALSE)</f>
        <v>Mass Flow</v>
      </c>
      <c r="E441" s="11" t="s">
        <v>991</v>
      </c>
      <c r="F441" s="11">
        <v>21</v>
      </c>
      <c r="G441" s="11" t="s">
        <v>1162</v>
      </c>
      <c r="H441" s="11" t="s">
        <v>1823</v>
      </c>
      <c r="I441" s="11" t="s">
        <v>611</v>
      </c>
      <c r="J441" s="11" t="s">
        <v>1824</v>
      </c>
      <c r="K441" s="9"/>
      <c r="L441" s="9"/>
      <c r="M441" s="9"/>
      <c r="N441" s="6"/>
      <c r="O441" s="6"/>
      <c r="P441" s="6"/>
      <c r="Q441" s="6"/>
    </row>
    <row r="442" spans="1:17">
      <c r="A442" s="11" t="s">
        <v>994</v>
      </c>
      <c r="B442" s="11" t="s">
        <v>995</v>
      </c>
      <c r="C442" s="11" t="s">
        <v>694</v>
      </c>
      <c r="D442" s="29" t="str">
        <f>VLOOKUP($C442,'AI Units'!$B$2:$C$271,2,FALSE)</f>
        <v>Mass Flow</v>
      </c>
      <c r="E442" s="11" t="s">
        <v>994</v>
      </c>
      <c r="F442" s="11">
        <v>4</v>
      </c>
      <c r="G442" s="11" t="s">
        <v>1162</v>
      </c>
      <c r="H442" s="11" t="s">
        <v>995</v>
      </c>
      <c r="I442" s="11" t="s">
        <v>694</v>
      </c>
      <c r="J442" s="11" t="s">
        <v>1828</v>
      </c>
      <c r="K442" s="9"/>
      <c r="L442" s="9"/>
      <c r="M442" s="9"/>
      <c r="N442" s="6"/>
      <c r="O442" s="6"/>
      <c r="P442" s="6"/>
      <c r="Q442" s="6"/>
    </row>
    <row r="443" spans="1:17">
      <c r="A443" s="11" t="s">
        <v>996</v>
      </c>
      <c r="B443" s="11" t="s">
        <v>1829</v>
      </c>
      <c r="C443" s="11" t="s">
        <v>1959</v>
      </c>
      <c r="D443" s="29" t="str">
        <f>VLOOKUP($C443,'AI Units'!$B$2:$C$271,2,FALSE)</f>
        <v>Mass Flow</v>
      </c>
      <c r="E443" s="11" t="s">
        <v>996</v>
      </c>
      <c r="F443" s="11">
        <v>3</v>
      </c>
      <c r="G443" s="11" t="s">
        <v>1162</v>
      </c>
      <c r="H443" s="11" t="s">
        <v>1829</v>
      </c>
      <c r="I443" s="11" t="s">
        <v>938</v>
      </c>
      <c r="J443" s="11" t="s">
        <v>1830</v>
      </c>
      <c r="K443" s="9"/>
      <c r="L443" s="9"/>
      <c r="M443" s="9"/>
      <c r="N443" s="6"/>
      <c r="O443" s="6"/>
      <c r="P443" s="6"/>
      <c r="Q443" s="6"/>
    </row>
    <row r="444" spans="1:17">
      <c r="A444" s="11" t="s">
        <v>998</v>
      </c>
      <c r="B444" s="11" t="s">
        <v>1316</v>
      </c>
      <c r="C444" s="11" t="s">
        <v>1959</v>
      </c>
      <c r="D444" s="29" t="str">
        <f>VLOOKUP($C444,'AI Units'!$B$2:$C$271,2,FALSE)</f>
        <v>Mass Flow</v>
      </c>
      <c r="E444" s="11" t="s">
        <v>998</v>
      </c>
      <c r="F444" s="11">
        <v>35</v>
      </c>
      <c r="G444" s="11" t="s">
        <v>1162</v>
      </c>
      <c r="H444" s="11" t="s">
        <v>1832</v>
      </c>
      <c r="I444" s="11" t="s">
        <v>658</v>
      </c>
      <c r="J444" s="11" t="s">
        <v>1833</v>
      </c>
      <c r="K444" s="9"/>
      <c r="L444" s="9"/>
      <c r="M444" s="9"/>
      <c r="N444" s="6"/>
      <c r="O444" s="6"/>
      <c r="P444" s="6"/>
      <c r="Q444" s="6"/>
    </row>
    <row r="445" spans="1:17">
      <c r="A445" s="11" t="s">
        <v>999</v>
      </c>
      <c r="B445" s="11" t="s">
        <v>1324</v>
      </c>
      <c r="C445" s="11" t="s">
        <v>1959</v>
      </c>
      <c r="D445" s="29" t="str">
        <f>VLOOKUP($C445,'AI Units'!$B$2:$C$271,2,FALSE)</f>
        <v>Mass Flow</v>
      </c>
      <c r="E445" s="11" t="s">
        <v>999</v>
      </c>
      <c r="F445" s="11">
        <v>184</v>
      </c>
      <c r="G445" s="11" t="s">
        <v>1162</v>
      </c>
      <c r="H445" s="11" t="s">
        <v>1324</v>
      </c>
      <c r="I445" s="11" t="s">
        <v>938</v>
      </c>
      <c r="J445" s="11" t="s">
        <v>1834</v>
      </c>
      <c r="K445" s="9"/>
      <c r="L445" s="9"/>
      <c r="M445" s="9"/>
      <c r="N445" s="6"/>
      <c r="O445" s="6"/>
      <c r="P445" s="6"/>
      <c r="Q445" s="6"/>
    </row>
    <row r="446" spans="1:17">
      <c r="A446" s="11" t="s">
        <v>1000</v>
      </c>
      <c r="B446" s="11" t="s">
        <v>1001</v>
      </c>
      <c r="C446" s="11" t="s">
        <v>694</v>
      </c>
      <c r="D446" s="29" t="str">
        <f>VLOOKUP($C446,'AI Units'!$B$2:$C$271,2,FALSE)</f>
        <v>Mass Flow</v>
      </c>
      <c r="E446" s="11" t="s">
        <v>1000</v>
      </c>
      <c r="F446" s="11">
        <v>96</v>
      </c>
      <c r="G446" s="11" t="s">
        <v>1162</v>
      </c>
      <c r="H446" s="11" t="s">
        <v>1001</v>
      </c>
      <c r="I446" s="11" t="s">
        <v>694</v>
      </c>
      <c r="J446" s="11" t="s">
        <v>1835</v>
      </c>
      <c r="K446" s="9"/>
      <c r="L446" s="9"/>
      <c r="M446" s="9"/>
      <c r="N446" s="6"/>
      <c r="O446" s="6"/>
      <c r="P446" s="6"/>
      <c r="Q446" s="6"/>
    </row>
    <row r="447" spans="1:17">
      <c r="A447" s="11" t="s">
        <v>1002</v>
      </c>
      <c r="B447" s="11" t="s">
        <v>1003</v>
      </c>
      <c r="C447" s="11" t="s">
        <v>694</v>
      </c>
      <c r="D447" s="29" t="str">
        <f>VLOOKUP($C447,'AI Units'!$B$2:$C$271,2,FALSE)</f>
        <v>Mass Flow</v>
      </c>
      <c r="E447" s="11" t="s">
        <v>1002</v>
      </c>
      <c r="F447" s="11">
        <v>4</v>
      </c>
      <c r="G447" s="11" t="s">
        <v>1162</v>
      </c>
      <c r="H447" s="11" t="s">
        <v>1003</v>
      </c>
      <c r="I447" s="11" t="s">
        <v>694</v>
      </c>
      <c r="J447" s="11" t="s">
        <v>1836</v>
      </c>
      <c r="K447" s="9"/>
      <c r="L447" s="9"/>
      <c r="M447" s="9"/>
      <c r="N447" s="6"/>
      <c r="O447" s="6"/>
      <c r="P447" s="6"/>
      <c r="Q447" s="6"/>
    </row>
    <row r="448" spans="1:17">
      <c r="A448" s="11" t="s">
        <v>1005</v>
      </c>
      <c r="B448" s="11" t="s">
        <v>1293</v>
      </c>
      <c r="C448" s="11" t="s">
        <v>1959</v>
      </c>
      <c r="D448" s="29" t="str">
        <f>VLOOKUP($C448,'AI Units'!$B$2:$C$271,2,FALSE)</f>
        <v>Mass Flow</v>
      </c>
      <c r="E448" s="11" t="s">
        <v>1005</v>
      </c>
      <c r="F448" s="11">
        <v>32</v>
      </c>
      <c r="G448" s="11" t="s">
        <v>1162</v>
      </c>
      <c r="H448" s="11" t="s">
        <v>1293</v>
      </c>
      <c r="I448" s="11" t="s">
        <v>938</v>
      </c>
      <c r="J448" s="11" t="s">
        <v>1839</v>
      </c>
      <c r="K448" s="9"/>
      <c r="L448" s="9"/>
      <c r="M448" s="9"/>
      <c r="N448" s="6"/>
      <c r="O448" s="6"/>
      <c r="P448" s="6"/>
      <c r="Q448" s="6"/>
    </row>
    <row r="449" spans="1:17">
      <c r="A449" s="11" t="s">
        <v>1006</v>
      </c>
      <c r="B449" s="11" t="s">
        <v>1603</v>
      </c>
      <c r="C449" s="11" t="s">
        <v>1959</v>
      </c>
      <c r="D449" s="29" t="str">
        <f>VLOOKUP($C449,'AI Units'!$B$2:$C$271,2,FALSE)</f>
        <v>Mass Flow</v>
      </c>
      <c r="E449" s="11" t="s">
        <v>1006</v>
      </c>
      <c r="F449" s="11">
        <v>6</v>
      </c>
      <c r="G449" s="11" t="s">
        <v>1162</v>
      </c>
      <c r="H449" s="11" t="s">
        <v>1603</v>
      </c>
      <c r="I449" s="11" t="s">
        <v>938</v>
      </c>
      <c r="J449" s="11" t="s">
        <v>1840</v>
      </c>
      <c r="K449" s="9"/>
      <c r="L449" s="9"/>
      <c r="M449" s="9"/>
      <c r="N449" s="6"/>
      <c r="O449" s="6"/>
      <c r="P449" s="6"/>
      <c r="Q449" s="6"/>
    </row>
    <row r="450" spans="1:17">
      <c r="A450" s="11" t="s">
        <v>1007</v>
      </c>
      <c r="B450" s="11" t="s">
        <v>1841</v>
      </c>
      <c r="C450" s="11" t="s">
        <v>1959</v>
      </c>
      <c r="D450" s="29" t="str">
        <f>VLOOKUP($C450,'AI Units'!$B$2:$C$271,2,FALSE)</f>
        <v>Mass Flow</v>
      </c>
      <c r="E450" s="11" t="s">
        <v>1007</v>
      </c>
      <c r="F450" s="11">
        <v>28</v>
      </c>
      <c r="G450" s="11" t="s">
        <v>1162</v>
      </c>
      <c r="H450" s="11" t="s">
        <v>1841</v>
      </c>
      <c r="I450" s="11" t="s">
        <v>938</v>
      </c>
      <c r="J450" s="11" t="s">
        <v>1842</v>
      </c>
      <c r="K450" s="9"/>
      <c r="L450" s="9"/>
      <c r="M450" s="9"/>
      <c r="N450" s="6"/>
      <c r="O450" s="6"/>
      <c r="P450" s="6"/>
      <c r="Q450" s="6"/>
    </row>
    <row r="451" spans="1:17">
      <c r="A451" s="11" t="s">
        <v>1008</v>
      </c>
      <c r="B451" s="11" t="s">
        <v>1963</v>
      </c>
      <c r="C451" s="11" t="s">
        <v>1959</v>
      </c>
      <c r="D451" s="29" t="str">
        <f>VLOOKUP($C451,'AI Units'!$B$2:$C$271,2,FALSE)</f>
        <v>Mass Flow</v>
      </c>
      <c r="E451" s="11" t="s">
        <v>1008</v>
      </c>
      <c r="F451" s="11">
        <v>0</v>
      </c>
      <c r="G451" s="11" t="s">
        <v>1162</v>
      </c>
      <c r="H451" s="11" t="s">
        <v>1843</v>
      </c>
      <c r="I451" s="11" t="s">
        <v>658</v>
      </c>
      <c r="J451" s="11" t="s">
        <v>1844</v>
      </c>
      <c r="K451" s="9"/>
      <c r="L451" s="9"/>
      <c r="M451" s="9"/>
      <c r="N451" s="6"/>
      <c r="O451" s="6"/>
      <c r="P451" s="6"/>
      <c r="Q451" s="6"/>
    </row>
    <row r="452" spans="1:17">
      <c r="A452" s="11" t="s">
        <v>1009</v>
      </c>
      <c r="B452" s="11" t="s">
        <v>1010</v>
      </c>
      <c r="C452" s="11" t="s">
        <v>1981</v>
      </c>
      <c r="D452" s="29" t="str">
        <f>VLOOKUP($C452,'AI Units'!$B$2:$C$271,2,FALSE)</f>
        <v>Direction</v>
      </c>
      <c r="E452" s="11" t="s">
        <v>1009</v>
      </c>
      <c r="F452" s="11">
        <v>5</v>
      </c>
      <c r="G452" s="11" t="s">
        <v>1162</v>
      </c>
      <c r="H452" s="11" t="s">
        <v>1010</v>
      </c>
      <c r="I452" s="11" t="s">
        <v>1011</v>
      </c>
      <c r="J452" s="11" t="s">
        <v>1845</v>
      </c>
      <c r="K452" s="9"/>
      <c r="L452" s="9"/>
      <c r="M452" s="9"/>
      <c r="N452" s="6"/>
      <c r="O452" s="6"/>
      <c r="P452" s="6"/>
      <c r="Q452" s="6"/>
    </row>
    <row r="453" spans="1:17">
      <c r="A453" s="11" t="s">
        <v>1012</v>
      </c>
      <c r="B453" s="11" t="s">
        <v>1013</v>
      </c>
      <c r="C453" s="11" t="s">
        <v>1981</v>
      </c>
      <c r="D453" s="29" t="str">
        <f>VLOOKUP($C453,'AI Units'!$B$2:$C$271,2,FALSE)</f>
        <v>Direction</v>
      </c>
      <c r="E453" s="11" t="s">
        <v>1012</v>
      </c>
      <c r="F453" s="11">
        <v>5</v>
      </c>
      <c r="G453" s="11" t="s">
        <v>1162</v>
      </c>
      <c r="H453" s="11" t="s">
        <v>1013</v>
      </c>
      <c r="I453" s="11" t="s">
        <v>1014</v>
      </c>
      <c r="J453" s="11" t="s">
        <v>1846</v>
      </c>
      <c r="K453" s="9"/>
      <c r="L453" s="9"/>
      <c r="M453" s="9"/>
      <c r="N453" s="6"/>
      <c r="O453" s="6"/>
      <c r="P453" s="6"/>
      <c r="Q453" s="6"/>
    </row>
    <row r="454" spans="1:17">
      <c r="A454" s="11" t="s">
        <v>1015</v>
      </c>
      <c r="B454" s="11" t="s">
        <v>1847</v>
      </c>
      <c r="C454" s="11" t="s">
        <v>62</v>
      </c>
      <c r="D454" s="29" t="str">
        <f>VLOOKUP($C454,'AI Units'!$B$2:$C$271,2,FALSE)</f>
        <v>Concentration</v>
      </c>
      <c r="E454" s="11" t="s">
        <v>1015</v>
      </c>
      <c r="F454" s="11">
        <v>10</v>
      </c>
      <c r="G454" s="11" t="s">
        <v>1162</v>
      </c>
      <c r="H454" s="11" t="s">
        <v>1847</v>
      </c>
      <c r="I454" s="11" t="s">
        <v>500</v>
      </c>
      <c r="J454" s="11" t="s">
        <v>1848</v>
      </c>
      <c r="K454" s="9"/>
      <c r="L454" s="9"/>
      <c r="M454" s="9"/>
      <c r="N454" s="6"/>
      <c r="O454" s="6"/>
      <c r="P454" s="6"/>
      <c r="Q454" s="6"/>
    </row>
    <row r="455" spans="1:17">
      <c r="A455" s="11" t="s">
        <v>1016</v>
      </c>
      <c r="B455" s="11" t="s">
        <v>1017</v>
      </c>
      <c r="C455" s="11" t="s">
        <v>39</v>
      </c>
      <c r="D455" s="29" t="str">
        <f>VLOOKUP($C455,'AI Units'!$B$2:$C$271,2,FALSE)</f>
        <v>None</v>
      </c>
      <c r="E455" s="11" t="s">
        <v>1016</v>
      </c>
      <c r="F455" s="11">
        <v>1</v>
      </c>
      <c r="G455" s="11" t="s">
        <v>1162</v>
      </c>
      <c r="H455" s="11" t="s">
        <v>1017</v>
      </c>
      <c r="I455" s="11" t="s">
        <v>395</v>
      </c>
      <c r="J455" s="11" t="s">
        <v>1849</v>
      </c>
      <c r="K455" s="9"/>
      <c r="L455" s="9"/>
      <c r="M455" s="9"/>
      <c r="N455" s="6"/>
      <c r="O455" s="6"/>
      <c r="P455" s="6"/>
      <c r="Q455" s="6"/>
    </row>
    <row r="456" spans="1:17">
      <c r="A456" s="11" t="s">
        <v>1018</v>
      </c>
      <c r="B456" s="11" t="s">
        <v>1850</v>
      </c>
      <c r="C456" s="11" t="s">
        <v>6</v>
      </c>
      <c r="D456" s="29" t="str">
        <f>VLOOKUP($C456,'AI Units'!$B$2:$C$271,2,FALSE)</f>
        <v>Per Volume</v>
      </c>
      <c r="E456" s="11" t="s">
        <v>1018</v>
      </c>
      <c r="F456" s="11">
        <v>1</v>
      </c>
      <c r="G456" s="11" t="s">
        <v>1162</v>
      </c>
      <c r="H456" s="11" t="s">
        <v>1850</v>
      </c>
      <c r="I456" s="11" t="s">
        <v>1019</v>
      </c>
      <c r="J456" s="11" t="s">
        <v>1851</v>
      </c>
      <c r="K456" s="9"/>
      <c r="L456" s="9"/>
      <c r="M456" s="9"/>
      <c r="N456" s="6"/>
      <c r="O456" s="6"/>
      <c r="P456" s="6"/>
      <c r="Q456" s="6"/>
    </row>
    <row r="457" spans="1:17">
      <c r="A457" s="11" t="s">
        <v>1020</v>
      </c>
      <c r="B457" s="11" t="s">
        <v>1852</v>
      </c>
      <c r="C457" s="11" t="s">
        <v>6</v>
      </c>
      <c r="D457" s="29" t="str">
        <f>VLOOKUP($C457,'AI Units'!$B$2:$C$271,2,FALSE)</f>
        <v>Per Volume</v>
      </c>
      <c r="E457" s="11" t="s">
        <v>1020</v>
      </c>
      <c r="F457" s="11">
        <v>43</v>
      </c>
      <c r="G457" s="11" t="s">
        <v>1162</v>
      </c>
      <c r="H457" s="11" t="s">
        <v>1852</v>
      </c>
      <c r="I457" s="11" t="s">
        <v>1019</v>
      </c>
      <c r="J457" s="11" t="s">
        <v>1853</v>
      </c>
      <c r="K457" s="9"/>
      <c r="L457" s="9"/>
      <c r="M457" s="9"/>
      <c r="N457" s="6"/>
      <c r="O457" s="6"/>
      <c r="P457" s="6"/>
      <c r="Q457" s="6"/>
    </row>
    <row r="458" spans="1:17">
      <c r="A458" s="22" t="s">
        <v>1021</v>
      </c>
      <c r="B458" s="11" t="s">
        <v>1854</v>
      </c>
      <c r="C458" s="22" t="s">
        <v>62</v>
      </c>
      <c r="D458" s="29" t="str">
        <f>VLOOKUP($C458,'AI Units'!$B$2:$C$271,2,FALSE)</f>
        <v>Concentration</v>
      </c>
      <c r="E458" s="11" t="s">
        <v>1021</v>
      </c>
      <c r="F458" s="11">
        <v>2</v>
      </c>
      <c r="G458" s="11" t="s">
        <v>1162</v>
      </c>
      <c r="H458" s="11" t="s">
        <v>1854</v>
      </c>
      <c r="I458" s="11" t="s">
        <v>500</v>
      </c>
      <c r="J458" s="11" t="s">
        <v>1855</v>
      </c>
      <c r="K458" s="9"/>
      <c r="L458" s="9"/>
      <c r="M458" s="9"/>
      <c r="N458" s="6"/>
      <c r="O458" s="6"/>
      <c r="P458" s="6"/>
      <c r="Q458" s="6"/>
    </row>
    <row r="459" spans="1:17">
      <c r="A459" s="11" t="s">
        <v>1022</v>
      </c>
      <c r="B459" s="11" t="s">
        <v>1856</v>
      </c>
      <c r="C459" s="49" t="s">
        <v>1023</v>
      </c>
      <c r="D459" s="49" t="str">
        <f>VLOOKUP($C459,'AI Units'!$B$2:$C$271,2,FALSE)</f>
        <v>In Vivo Fluorescence Units</v>
      </c>
      <c r="E459" s="11" t="s">
        <v>1022</v>
      </c>
      <c r="F459" s="11">
        <v>7</v>
      </c>
      <c r="G459" s="11" t="s">
        <v>1162</v>
      </c>
      <c r="H459" s="11" t="s">
        <v>1856</v>
      </c>
      <c r="I459" s="11" t="s">
        <v>1023</v>
      </c>
      <c r="J459" s="11" t="s">
        <v>1857</v>
      </c>
      <c r="K459" s="9"/>
      <c r="L459" s="9"/>
      <c r="M459" s="9"/>
      <c r="N459" s="6"/>
      <c r="O459" s="6"/>
      <c r="P459" s="6"/>
      <c r="Q459" s="6"/>
    </row>
    <row r="460" spans="1:17">
      <c r="A460" s="11" t="s">
        <v>1024</v>
      </c>
      <c r="B460" s="11" t="s">
        <v>1025</v>
      </c>
      <c r="C460" s="11" t="s">
        <v>6</v>
      </c>
      <c r="D460" s="29" t="str">
        <f>VLOOKUP($C460,'AI Units'!$B$2:$C$271,2,FALSE)</f>
        <v>Per Volume</v>
      </c>
      <c r="E460" s="11" t="s">
        <v>1024</v>
      </c>
      <c r="F460" s="11">
        <v>0</v>
      </c>
      <c r="G460" s="11" t="s">
        <v>1162</v>
      </c>
      <c r="H460" s="11" t="s">
        <v>1025</v>
      </c>
      <c r="I460" s="11" t="s">
        <v>1019</v>
      </c>
      <c r="J460" s="11" t="s">
        <v>1858</v>
      </c>
      <c r="K460" s="9"/>
      <c r="L460" s="9"/>
      <c r="M460" s="9"/>
      <c r="N460" s="6"/>
      <c r="O460" s="6"/>
      <c r="P460" s="6"/>
      <c r="Q460" s="6"/>
    </row>
    <row r="461" spans="1:17">
      <c r="A461" s="11" t="s">
        <v>1026</v>
      </c>
      <c r="B461" s="11" t="s">
        <v>1027</v>
      </c>
      <c r="C461" s="11" t="s">
        <v>53</v>
      </c>
      <c r="D461" s="29" t="str">
        <f>VLOOKUP($C461,'AI Units'!$B$2:$C$271,2,FALSE)</f>
        <v>Length</v>
      </c>
      <c r="E461" s="11" t="s">
        <v>1026</v>
      </c>
      <c r="F461" s="11">
        <v>0</v>
      </c>
      <c r="G461" s="11" t="s">
        <v>1162</v>
      </c>
      <c r="H461" s="11" t="s">
        <v>1027</v>
      </c>
      <c r="I461" s="11" t="s">
        <v>53</v>
      </c>
      <c r="J461" s="11" t="s">
        <v>1859</v>
      </c>
      <c r="K461" s="9"/>
      <c r="L461" s="9"/>
      <c r="M461" s="9"/>
      <c r="N461" s="6"/>
      <c r="O461" s="6"/>
      <c r="P461" s="6"/>
      <c r="Q461" s="6"/>
    </row>
    <row r="462" spans="1:17">
      <c r="A462" s="11" t="s">
        <v>1028</v>
      </c>
      <c r="B462" s="11" t="s">
        <v>530</v>
      </c>
      <c r="C462" s="11" t="s">
        <v>53</v>
      </c>
      <c r="D462" s="29" t="str">
        <f>VLOOKUP($C462,'AI Units'!$B$2:$C$271,2,FALSE)</f>
        <v>Length</v>
      </c>
      <c r="E462" s="11" t="s">
        <v>1028</v>
      </c>
      <c r="F462" s="11">
        <v>12</v>
      </c>
      <c r="G462" s="11" t="s">
        <v>1162</v>
      </c>
      <c r="H462" s="11" t="s">
        <v>530</v>
      </c>
      <c r="I462" s="11" t="s">
        <v>53</v>
      </c>
      <c r="J462" s="11" t="s">
        <v>1399</v>
      </c>
      <c r="K462" s="9"/>
      <c r="L462" s="9"/>
      <c r="M462" s="9"/>
      <c r="N462" s="6"/>
      <c r="O462" s="6"/>
      <c r="P462" s="6"/>
      <c r="Q462" s="6"/>
    </row>
    <row r="463" spans="1:17">
      <c r="A463" s="11" t="s">
        <v>1030</v>
      </c>
      <c r="B463" s="11" t="s">
        <v>1031</v>
      </c>
      <c r="C463" s="11" t="s">
        <v>110</v>
      </c>
      <c r="D463" s="29" t="str">
        <f>VLOOKUP($C463,'AI Units'!$B$2:$C$271,2,FALSE)</f>
        <v>Length</v>
      </c>
      <c r="E463" s="11" t="s">
        <v>1030</v>
      </c>
      <c r="F463" s="11">
        <v>0</v>
      </c>
      <c r="G463" s="11" t="s">
        <v>1162</v>
      </c>
      <c r="H463" s="11" t="s">
        <v>1031</v>
      </c>
      <c r="I463" s="11" t="s">
        <v>110</v>
      </c>
      <c r="J463" s="11" t="s">
        <v>1860</v>
      </c>
      <c r="K463" s="9"/>
      <c r="L463" s="9"/>
      <c r="M463" s="9"/>
      <c r="N463" s="6"/>
      <c r="O463" s="6"/>
      <c r="P463" s="6"/>
      <c r="Q463" s="6"/>
    </row>
    <row r="464" spans="1:17">
      <c r="A464" s="11" t="s">
        <v>1033</v>
      </c>
      <c r="B464" s="11" t="s">
        <v>1034</v>
      </c>
      <c r="C464" s="11" t="s">
        <v>512</v>
      </c>
      <c r="D464" s="29" t="str">
        <f>VLOOKUP($C464,'AI Units'!$B$2:$C$271,2,FALSE)</f>
        <v>Code</v>
      </c>
      <c r="E464" s="11" t="s">
        <v>1033</v>
      </c>
      <c r="F464" s="11">
        <v>123</v>
      </c>
      <c r="G464" s="11" t="s">
        <v>1162</v>
      </c>
      <c r="H464" s="11" t="s">
        <v>1034</v>
      </c>
      <c r="I464" s="11" t="s">
        <v>512</v>
      </c>
      <c r="J464" s="11" t="s">
        <v>1861</v>
      </c>
      <c r="K464" s="9"/>
      <c r="L464" s="9"/>
      <c r="M464" s="9"/>
      <c r="N464" s="6"/>
      <c r="O464" s="6"/>
      <c r="P464" s="6"/>
      <c r="Q464" s="6"/>
    </row>
    <row r="465" spans="1:17">
      <c r="A465" s="11" t="s">
        <v>1035</v>
      </c>
      <c r="B465" s="11" t="s">
        <v>1862</v>
      </c>
      <c r="C465" s="11" t="s">
        <v>64</v>
      </c>
      <c r="D465" s="29" t="str">
        <f>VLOOKUP($C465,'AI Units'!$B$2:$C$271,2,FALSE)</f>
        <v>Concentration</v>
      </c>
      <c r="E465" s="11" t="s">
        <v>1035</v>
      </c>
      <c r="F465" s="11">
        <v>2</v>
      </c>
      <c r="G465" s="11" t="s">
        <v>1162</v>
      </c>
      <c r="H465" s="11" t="s">
        <v>1862</v>
      </c>
      <c r="I465" s="11" t="s">
        <v>64</v>
      </c>
      <c r="J465" s="11" t="s">
        <v>1863</v>
      </c>
      <c r="K465" s="9"/>
      <c r="L465" s="9"/>
      <c r="M465" s="9"/>
      <c r="N465" s="6"/>
      <c r="O465" s="6"/>
      <c r="P465" s="6"/>
      <c r="Q465" s="6"/>
    </row>
    <row r="466" spans="1:17">
      <c r="A466" s="11" t="s">
        <v>1036</v>
      </c>
      <c r="B466" s="11" t="s">
        <v>1864</v>
      </c>
      <c r="C466" s="19" t="s">
        <v>64</v>
      </c>
      <c r="D466" s="29" t="str">
        <f>VLOOKUP($C466,'AI Units'!$B$2:$C$271,2,FALSE)</f>
        <v>Concentration</v>
      </c>
      <c r="E466" s="11" t="s">
        <v>1036</v>
      </c>
      <c r="F466" s="11">
        <v>3</v>
      </c>
      <c r="G466" s="11" t="s">
        <v>1162</v>
      </c>
      <c r="H466" s="11" t="s">
        <v>1865</v>
      </c>
      <c r="I466" s="11" t="s">
        <v>471</v>
      </c>
      <c r="J466" s="11" t="s">
        <v>1866</v>
      </c>
      <c r="K466" s="9"/>
      <c r="L466" s="9"/>
      <c r="M466" s="9"/>
      <c r="N466" s="6"/>
      <c r="O466" s="6"/>
      <c r="P466" s="6"/>
      <c r="Q466" s="6"/>
    </row>
    <row r="467" spans="1:17">
      <c r="A467" s="22" t="s">
        <v>1037</v>
      </c>
      <c r="B467" s="11" t="s">
        <v>1867</v>
      </c>
      <c r="C467" s="29" t="s">
        <v>64</v>
      </c>
      <c r="D467" s="29" t="str">
        <f>VLOOKUP($C467,'AI Units'!$B$2:$C$271,2,FALSE)</f>
        <v>Concentration</v>
      </c>
      <c r="E467" s="11" t="s">
        <v>1037</v>
      </c>
      <c r="F467" s="11">
        <v>22</v>
      </c>
      <c r="G467" s="11" t="s">
        <v>1162</v>
      </c>
      <c r="H467" s="11" t="s">
        <v>1493</v>
      </c>
      <c r="I467" s="11" t="s">
        <v>471</v>
      </c>
      <c r="J467" s="11" t="s">
        <v>1868</v>
      </c>
      <c r="K467" s="9"/>
      <c r="L467" s="9"/>
      <c r="M467" s="9"/>
      <c r="N467" s="6"/>
      <c r="O467" s="6"/>
      <c r="P467" s="6"/>
      <c r="Q467" s="6"/>
    </row>
    <row r="468" spans="1:17">
      <c r="A468" s="11" t="s">
        <v>1038</v>
      </c>
      <c r="B468" s="11" t="s">
        <v>1493</v>
      </c>
      <c r="C468" s="20" t="s">
        <v>1983</v>
      </c>
      <c r="D468" s="29" t="str">
        <f>VLOOKUP($C468,'AI Units'!$B$2:$C$271,2,FALSE)</f>
        <v>Amount Concentration</v>
      </c>
      <c r="E468" s="11" t="s">
        <v>1038</v>
      </c>
      <c r="F468" s="11">
        <v>0</v>
      </c>
      <c r="G468" s="11" t="s">
        <v>1162</v>
      </c>
      <c r="H468" s="11" t="s">
        <v>1493</v>
      </c>
      <c r="I468" s="11" t="s">
        <v>1039</v>
      </c>
      <c r="J468" s="11" t="s">
        <v>1869</v>
      </c>
      <c r="K468" s="9"/>
      <c r="L468" s="9"/>
      <c r="M468" s="9"/>
      <c r="N468" s="6"/>
      <c r="O468" s="6"/>
      <c r="P468" s="6"/>
      <c r="Q468" s="6"/>
    </row>
    <row r="469" spans="1:17">
      <c r="A469" s="11" t="s">
        <v>1040</v>
      </c>
      <c r="B469" s="11" t="s">
        <v>1870</v>
      </c>
      <c r="C469" s="20" t="s">
        <v>64</v>
      </c>
      <c r="D469" s="29" t="str">
        <f>VLOOKUP($C469,'AI Units'!$B$2:$C$271,2,FALSE)</f>
        <v>Concentration</v>
      </c>
      <c r="E469" s="11" t="s">
        <v>1040</v>
      </c>
      <c r="F469" s="11">
        <v>0</v>
      </c>
      <c r="G469" s="11" t="s">
        <v>1162</v>
      </c>
      <c r="H469" s="11" t="s">
        <v>1870</v>
      </c>
      <c r="I469" s="11" t="s">
        <v>64</v>
      </c>
      <c r="J469" s="11" t="s">
        <v>1871</v>
      </c>
      <c r="K469" s="9"/>
      <c r="L469" s="9"/>
      <c r="M469" s="9"/>
      <c r="N469" s="6"/>
      <c r="O469" s="6"/>
      <c r="P469" s="6"/>
      <c r="Q469" s="6"/>
    </row>
    <row r="470" spans="1:17">
      <c r="A470" s="11" t="s">
        <v>1041</v>
      </c>
      <c r="B470" s="11" t="s">
        <v>1872</v>
      </c>
      <c r="C470" s="29" t="s">
        <v>64</v>
      </c>
      <c r="D470" s="29" t="str">
        <f>VLOOKUP($C470,'AI Units'!$B$2:$C$271,2,FALSE)</f>
        <v>Concentration</v>
      </c>
      <c r="E470" s="11" t="s">
        <v>1041</v>
      </c>
      <c r="F470" s="11">
        <v>0</v>
      </c>
      <c r="G470" s="11" t="s">
        <v>1162</v>
      </c>
      <c r="H470" s="11" t="s">
        <v>1872</v>
      </c>
      <c r="I470" s="11" t="s">
        <v>64</v>
      </c>
      <c r="J470" s="11" t="s">
        <v>1873</v>
      </c>
      <c r="K470" s="9"/>
      <c r="L470" s="9"/>
      <c r="M470" s="9"/>
      <c r="N470" s="6"/>
      <c r="O470" s="6"/>
      <c r="P470" s="6"/>
      <c r="Q470" s="6"/>
    </row>
    <row r="471" spans="1:17">
      <c r="A471" s="11" t="s">
        <v>1042</v>
      </c>
      <c r="B471" s="11" t="s">
        <v>1874</v>
      </c>
      <c r="C471" s="20" t="s">
        <v>64</v>
      </c>
      <c r="D471" s="29" t="str">
        <f>VLOOKUP($C471,'AI Units'!$B$2:$C$271,2,FALSE)</f>
        <v>Concentration</v>
      </c>
      <c r="E471" s="11" t="s">
        <v>1042</v>
      </c>
      <c r="F471" s="11">
        <v>22</v>
      </c>
      <c r="G471" s="11" t="s">
        <v>1162</v>
      </c>
      <c r="H471" s="11" t="s">
        <v>1875</v>
      </c>
      <c r="I471" s="11" t="s">
        <v>471</v>
      </c>
      <c r="J471" s="11" t="s">
        <v>1876</v>
      </c>
      <c r="K471" s="9"/>
      <c r="L471" s="9"/>
      <c r="M471" s="9"/>
      <c r="N471" s="6"/>
      <c r="O471" s="6"/>
      <c r="P471" s="6"/>
      <c r="Q471" s="6"/>
    </row>
    <row r="472" spans="1:17">
      <c r="A472" s="11" t="s">
        <v>1043</v>
      </c>
      <c r="B472" s="11" t="s">
        <v>1877</v>
      </c>
      <c r="C472" s="20" t="s">
        <v>64</v>
      </c>
      <c r="D472" s="29" t="str">
        <f>VLOOKUP($C472,'AI Units'!$B$2:$C$271,2,FALSE)</f>
        <v>Concentration</v>
      </c>
      <c r="E472" s="11" t="s">
        <v>1043</v>
      </c>
      <c r="F472" s="11">
        <v>4</v>
      </c>
      <c r="G472" s="11" t="s">
        <v>1162</v>
      </c>
      <c r="H472" s="11" t="s">
        <v>1877</v>
      </c>
      <c r="I472" s="11" t="s">
        <v>64</v>
      </c>
      <c r="J472" s="11" t="s">
        <v>1878</v>
      </c>
      <c r="K472" s="9"/>
      <c r="L472" s="9"/>
      <c r="M472" s="9"/>
      <c r="N472" s="6"/>
      <c r="O472" s="6"/>
      <c r="P472" s="6"/>
      <c r="Q472" s="6"/>
    </row>
    <row r="473" spans="1:17">
      <c r="A473" s="11" t="s">
        <v>1044</v>
      </c>
      <c r="B473" s="11" t="s">
        <v>1879</v>
      </c>
      <c r="C473" s="20" t="s">
        <v>64</v>
      </c>
      <c r="D473" s="29" t="str">
        <f>VLOOKUP($C473,'AI Units'!$B$2:$C$271,2,FALSE)</f>
        <v>Concentration</v>
      </c>
      <c r="E473" s="11" t="s">
        <v>1044</v>
      </c>
      <c r="F473" s="11">
        <v>0</v>
      </c>
      <c r="G473" s="11" t="s">
        <v>1162</v>
      </c>
      <c r="H473" s="11" t="s">
        <v>1879</v>
      </c>
      <c r="I473" s="11" t="s">
        <v>64</v>
      </c>
      <c r="J473" s="11" t="s">
        <v>1880</v>
      </c>
      <c r="K473" s="9"/>
      <c r="L473" s="9"/>
      <c r="M473" s="9"/>
      <c r="N473" s="6"/>
      <c r="O473" s="6"/>
      <c r="P473" s="6"/>
      <c r="Q473" s="6"/>
    </row>
    <row r="474" spans="1:17">
      <c r="A474" s="11" t="s">
        <v>1045</v>
      </c>
      <c r="B474" s="11" t="s">
        <v>1881</v>
      </c>
      <c r="C474" s="20" t="s">
        <v>1983</v>
      </c>
      <c r="D474" s="29" t="str">
        <f>VLOOKUP($C474,'AI Units'!$B$2:$C$271,2,FALSE)</f>
        <v>Amount Concentration</v>
      </c>
      <c r="E474" s="11" t="s">
        <v>1045</v>
      </c>
      <c r="F474" s="11">
        <v>5</v>
      </c>
      <c r="G474" s="11" t="s">
        <v>1162</v>
      </c>
      <c r="H474" s="11" t="s">
        <v>1881</v>
      </c>
      <c r="I474" s="11" t="s">
        <v>1039</v>
      </c>
      <c r="J474" s="11" t="s">
        <v>1882</v>
      </c>
      <c r="K474" s="9"/>
      <c r="L474" s="9"/>
      <c r="M474" s="9"/>
      <c r="N474" s="6"/>
      <c r="O474" s="6"/>
      <c r="P474" s="6"/>
      <c r="Q474" s="6"/>
    </row>
    <row r="475" spans="1:17">
      <c r="A475" s="11" t="s">
        <v>1046</v>
      </c>
      <c r="B475" s="11" t="s">
        <v>1883</v>
      </c>
      <c r="C475" s="20" t="s">
        <v>64</v>
      </c>
      <c r="D475" s="29" t="str">
        <f>VLOOKUP($C475,'AI Units'!$B$2:$C$271,2,FALSE)</f>
        <v>Concentration</v>
      </c>
      <c r="E475" s="11" t="s">
        <v>1046</v>
      </c>
      <c r="F475" s="11">
        <v>16</v>
      </c>
      <c r="G475" s="11" t="s">
        <v>1162</v>
      </c>
      <c r="H475" s="11" t="s">
        <v>1881</v>
      </c>
      <c r="I475" s="11" t="s">
        <v>471</v>
      </c>
      <c r="J475" s="11" t="s">
        <v>1884</v>
      </c>
      <c r="K475" s="9"/>
      <c r="L475" s="9"/>
      <c r="M475" s="9"/>
      <c r="N475" s="6"/>
      <c r="O475" s="6"/>
      <c r="P475" s="6"/>
      <c r="Q475" s="6"/>
    </row>
    <row r="476" spans="1:17">
      <c r="A476" s="11" t="s">
        <v>1047</v>
      </c>
      <c r="B476" s="11" t="s">
        <v>1885</v>
      </c>
      <c r="C476" s="20" t="s">
        <v>64</v>
      </c>
      <c r="D476" s="29" t="str">
        <f>VLOOKUP($C476,'AI Units'!$B$2:$C$271,2,FALSE)</f>
        <v>Concentration</v>
      </c>
      <c r="E476" s="11" t="s">
        <v>1047</v>
      </c>
      <c r="F476" s="11">
        <v>3</v>
      </c>
      <c r="G476" s="11" t="s">
        <v>1162</v>
      </c>
      <c r="H476" s="11" t="s">
        <v>1885</v>
      </c>
      <c r="I476" s="11" t="s">
        <v>64</v>
      </c>
      <c r="J476" s="11" t="s">
        <v>1886</v>
      </c>
      <c r="K476" s="9"/>
      <c r="L476" s="9"/>
      <c r="M476" s="9"/>
      <c r="N476" s="6"/>
      <c r="O476" s="6"/>
      <c r="P476" s="6"/>
      <c r="Q476" s="6"/>
    </row>
    <row r="477" spans="1:17">
      <c r="A477" s="11" t="s">
        <v>1048</v>
      </c>
      <c r="B477" s="11" t="s">
        <v>1887</v>
      </c>
      <c r="C477" s="20" t="s">
        <v>811</v>
      </c>
      <c r="D477" s="29" t="str">
        <f>VLOOKUP($C477,'AI Units'!$B$2:$C$271,2,FALSE)</f>
        <v>None</v>
      </c>
      <c r="E477" s="11" t="s">
        <v>1048</v>
      </c>
      <c r="F477" s="11">
        <v>13</v>
      </c>
      <c r="G477" s="11" t="s">
        <v>1162</v>
      </c>
      <c r="H477" s="11" t="s">
        <v>1887</v>
      </c>
      <c r="I477" s="11" t="s">
        <v>324</v>
      </c>
      <c r="J477" s="11" t="s">
        <v>1888</v>
      </c>
      <c r="K477" s="9"/>
      <c r="L477" s="9"/>
      <c r="M477" s="9"/>
      <c r="N477" s="6"/>
      <c r="O477" s="6"/>
      <c r="P477" s="6"/>
      <c r="Q477" s="6"/>
    </row>
    <row r="478" spans="1:17">
      <c r="A478" s="11" t="s">
        <v>1049</v>
      </c>
      <c r="B478" s="11" t="s">
        <v>1050</v>
      </c>
      <c r="C478" s="20" t="s">
        <v>219</v>
      </c>
      <c r="D478" s="29" t="str">
        <f>VLOOKUP($C478,'AI Units'!$B$2:$C$271,2,FALSE)</f>
        <v>Resistance</v>
      </c>
      <c r="E478" s="11" t="s">
        <v>1049</v>
      </c>
      <c r="F478" s="11">
        <v>22</v>
      </c>
      <c r="G478" s="11" t="s">
        <v>1162</v>
      </c>
      <c r="H478" s="11" t="s">
        <v>1050</v>
      </c>
      <c r="I478" s="11" t="s">
        <v>1051</v>
      </c>
      <c r="J478" s="11" t="s">
        <v>1889</v>
      </c>
      <c r="K478" s="9"/>
      <c r="L478" s="9"/>
      <c r="M478" s="9"/>
      <c r="N478" s="6"/>
      <c r="O478" s="6"/>
      <c r="P478" s="6"/>
      <c r="Q478" s="6"/>
    </row>
    <row r="479" spans="1:17">
      <c r="A479" s="11" t="s">
        <v>1052</v>
      </c>
      <c r="B479" s="11" t="s">
        <v>1053</v>
      </c>
      <c r="C479" s="20" t="s">
        <v>1054</v>
      </c>
      <c r="D479" s="29" t="str">
        <f>VLOOKUP($C479,'AI Units'!$B$2:$C$271,2,FALSE)</f>
        <v>Time</v>
      </c>
      <c r="E479" s="11" t="s">
        <v>1052</v>
      </c>
      <c r="F479" s="11">
        <v>19</v>
      </c>
      <c r="G479" s="11" t="s">
        <v>1162</v>
      </c>
      <c r="H479" s="11" t="s">
        <v>1053</v>
      </c>
      <c r="I479" s="11" t="s">
        <v>1054</v>
      </c>
      <c r="J479" s="11" t="s">
        <v>1890</v>
      </c>
      <c r="K479" s="9"/>
      <c r="L479" s="9"/>
      <c r="M479" s="9"/>
      <c r="N479" s="6"/>
      <c r="O479" s="6"/>
      <c r="P479" s="6"/>
      <c r="Q479" s="6"/>
    </row>
    <row r="480" spans="1:17">
      <c r="A480" s="11" t="s">
        <v>1055</v>
      </c>
      <c r="B480" s="11" t="s">
        <v>1056</v>
      </c>
      <c r="C480" s="20" t="s">
        <v>811</v>
      </c>
      <c r="D480" s="29" t="str">
        <f>VLOOKUP($C480,'AI Units'!$B$2:$C$271,2,FALSE)</f>
        <v>None</v>
      </c>
      <c r="E480" s="11" t="s">
        <v>1055</v>
      </c>
      <c r="F480" s="11">
        <v>36</v>
      </c>
      <c r="G480" s="11" t="s">
        <v>1162</v>
      </c>
      <c r="H480" s="11" t="s">
        <v>1056</v>
      </c>
      <c r="I480" s="11" t="s">
        <v>324</v>
      </c>
      <c r="J480" s="11" t="s">
        <v>1891</v>
      </c>
      <c r="K480" s="9"/>
      <c r="L480" s="9"/>
      <c r="M480" s="9"/>
      <c r="N480" s="6"/>
      <c r="O480" s="6"/>
      <c r="P480" s="6"/>
      <c r="Q480" s="6"/>
    </row>
    <row r="481" spans="1:17">
      <c r="A481" s="11" t="s">
        <v>1057</v>
      </c>
      <c r="B481" s="11" t="s">
        <v>1058</v>
      </c>
      <c r="C481" s="22" t="s">
        <v>39</v>
      </c>
      <c r="D481" s="29" t="str">
        <f>VLOOKUP($C481,'AI Units'!$B$2:$C$271,2,FALSE)</f>
        <v>None</v>
      </c>
      <c r="E481" s="11" t="s">
        <v>1057</v>
      </c>
      <c r="F481" s="11">
        <v>56</v>
      </c>
      <c r="G481" s="11" t="s">
        <v>1162</v>
      </c>
      <c r="H481" s="11" t="s">
        <v>1058</v>
      </c>
      <c r="I481" s="11" t="s">
        <v>324</v>
      </c>
      <c r="J481" s="11" t="s">
        <v>1892</v>
      </c>
      <c r="K481" s="9"/>
      <c r="L481" s="9"/>
      <c r="M481" s="9"/>
      <c r="N481" s="6"/>
      <c r="O481" s="6"/>
      <c r="P481" s="6"/>
      <c r="Q481" s="6"/>
    </row>
    <row r="482" spans="1:17">
      <c r="A482" s="11" t="s">
        <v>1059</v>
      </c>
      <c r="B482" s="11" t="s">
        <v>1060</v>
      </c>
      <c r="C482" s="29" t="s">
        <v>512</v>
      </c>
      <c r="D482" s="29" t="str">
        <f>VLOOKUP($C482,'AI Units'!$B$2:$C$271,2,FALSE)</f>
        <v>Code</v>
      </c>
      <c r="E482" s="11" t="s">
        <v>1059</v>
      </c>
      <c r="F482" s="11">
        <v>51</v>
      </c>
      <c r="G482" s="11" t="s">
        <v>1162</v>
      </c>
      <c r="H482" s="11" t="s">
        <v>1060</v>
      </c>
      <c r="I482" s="11" t="s">
        <v>512</v>
      </c>
      <c r="J482" s="11" t="s">
        <v>1893</v>
      </c>
      <c r="K482" s="9"/>
      <c r="L482" s="9"/>
      <c r="M482" s="9"/>
      <c r="N482" s="6"/>
      <c r="O482" s="6"/>
      <c r="P482" s="6"/>
      <c r="Q482" s="6"/>
    </row>
    <row r="483" spans="1:17">
      <c r="A483" s="11" t="s">
        <v>1061</v>
      </c>
      <c r="B483" s="11" t="s">
        <v>1062</v>
      </c>
      <c r="C483" s="29" t="s">
        <v>811</v>
      </c>
      <c r="D483" s="29" t="str">
        <f>VLOOKUP($C483,'AI Units'!$B$2:$C$271,2,FALSE)</f>
        <v>None</v>
      </c>
      <c r="E483" s="11" t="s">
        <v>1061</v>
      </c>
      <c r="F483" s="11">
        <v>8</v>
      </c>
      <c r="G483" s="11" t="s">
        <v>1162</v>
      </c>
      <c r="H483" s="11" t="s">
        <v>1062</v>
      </c>
      <c r="I483" s="11" t="s">
        <v>324</v>
      </c>
      <c r="J483" s="11" t="s">
        <v>1894</v>
      </c>
      <c r="K483" s="9"/>
      <c r="L483" s="9"/>
      <c r="M483" s="9"/>
      <c r="N483" s="6"/>
      <c r="O483" s="6"/>
      <c r="P483" s="6"/>
      <c r="Q483" s="6"/>
    </row>
    <row r="484" spans="1:17">
      <c r="A484" s="11" t="s">
        <v>1063</v>
      </c>
      <c r="B484" s="11" t="s">
        <v>1064</v>
      </c>
      <c r="C484" s="29" t="s">
        <v>811</v>
      </c>
      <c r="D484" s="29" t="str">
        <f>VLOOKUP($C484,'AI Units'!$B$2:$C$271,2,FALSE)</f>
        <v>None</v>
      </c>
      <c r="E484" s="11" t="s">
        <v>1063</v>
      </c>
      <c r="F484" s="11">
        <v>248</v>
      </c>
      <c r="G484" s="11" t="s">
        <v>1162</v>
      </c>
      <c r="H484" s="11" t="s">
        <v>1064</v>
      </c>
      <c r="I484" s="11" t="s">
        <v>811</v>
      </c>
      <c r="J484" s="11" t="s">
        <v>1895</v>
      </c>
      <c r="K484" s="9"/>
      <c r="L484" s="9"/>
      <c r="M484" s="9"/>
      <c r="N484" s="6"/>
      <c r="O484" s="6"/>
      <c r="P484" s="6"/>
      <c r="Q484" s="6"/>
    </row>
    <row r="485" spans="1:17">
      <c r="A485" s="45" t="s">
        <v>1065</v>
      </c>
      <c r="B485" s="11" t="s">
        <v>1066</v>
      </c>
      <c r="C485" s="29" t="s">
        <v>110</v>
      </c>
      <c r="D485" s="29" t="str">
        <f>VLOOKUP($C485,'AI Units'!$B$2:$C$271,2,FALSE)</f>
        <v>Length</v>
      </c>
      <c r="E485" s="11" t="s">
        <v>1065</v>
      </c>
      <c r="F485" s="11">
        <v>241</v>
      </c>
      <c r="G485" s="11" t="s">
        <v>1162</v>
      </c>
      <c r="H485" s="11" t="s">
        <v>1066</v>
      </c>
      <c r="I485" s="11" t="s">
        <v>110</v>
      </c>
      <c r="J485" s="11" t="s">
        <v>1896</v>
      </c>
      <c r="K485" s="9"/>
      <c r="L485" s="9"/>
      <c r="M485" s="9"/>
      <c r="N485" s="6"/>
      <c r="O485" s="6"/>
      <c r="P485" s="6"/>
      <c r="Q485" s="6"/>
    </row>
    <row r="486" spans="1:17">
      <c r="A486" s="45" t="s">
        <v>1065</v>
      </c>
      <c r="B486" s="11" t="s">
        <v>1066</v>
      </c>
      <c r="C486" s="29" t="s">
        <v>53</v>
      </c>
      <c r="D486" s="29" t="str">
        <f>VLOOKUP($C486,'AI Units'!$B$2:$C$271,2,FALSE)</f>
        <v>Length</v>
      </c>
      <c r="E486" s="11" t="s">
        <v>1070</v>
      </c>
      <c r="F486" s="11">
        <v>7</v>
      </c>
      <c r="G486" s="11" t="s">
        <v>1162</v>
      </c>
      <c r="H486" s="11" t="s">
        <v>1066</v>
      </c>
      <c r="I486" s="11" t="s">
        <v>53</v>
      </c>
      <c r="J486" s="11" t="s">
        <v>1901</v>
      </c>
      <c r="K486" s="9"/>
      <c r="L486" s="9"/>
      <c r="M486" s="9"/>
      <c r="N486" s="6"/>
      <c r="O486" s="6"/>
      <c r="P486" s="6"/>
      <c r="Q486" s="6"/>
    </row>
    <row r="487" spans="1:17">
      <c r="A487" s="11" t="s">
        <v>1067</v>
      </c>
      <c r="B487" s="11" t="s">
        <v>1068</v>
      </c>
      <c r="C487" s="20" t="s">
        <v>811</v>
      </c>
      <c r="D487" s="29" t="str">
        <f>VLOOKUP($C487,'AI Units'!$B$2:$C$271,2,FALSE)</f>
        <v>None</v>
      </c>
      <c r="E487" s="11" t="s">
        <v>1067</v>
      </c>
      <c r="F487" s="11">
        <v>7</v>
      </c>
      <c r="G487" s="11" t="s">
        <v>1162</v>
      </c>
      <c r="H487" s="11" t="s">
        <v>1068</v>
      </c>
      <c r="I487" s="11" t="s">
        <v>811</v>
      </c>
      <c r="J487" s="11" t="s">
        <v>1897</v>
      </c>
      <c r="K487" s="9"/>
      <c r="L487" s="9"/>
      <c r="M487" s="9"/>
      <c r="N487" s="6"/>
      <c r="O487" s="6"/>
      <c r="P487" s="6"/>
      <c r="Q487" s="6"/>
    </row>
    <row r="488" spans="1:17">
      <c r="A488" s="45" t="s">
        <v>1069</v>
      </c>
      <c r="B488" s="11" t="s">
        <v>1898</v>
      </c>
      <c r="C488" s="29" t="s">
        <v>111</v>
      </c>
      <c r="D488" s="29" t="str">
        <f>VLOOKUP($C488,'AI Units'!$B$2:$C$271,2,FALSE)</f>
        <v>Velocity</v>
      </c>
      <c r="E488" s="11" t="s">
        <v>1069</v>
      </c>
      <c r="F488" s="11">
        <v>17</v>
      </c>
      <c r="G488" s="11" t="s">
        <v>1162</v>
      </c>
      <c r="H488" s="11" t="s">
        <v>1899</v>
      </c>
      <c r="I488" s="11" t="s">
        <v>381</v>
      </c>
      <c r="J488" s="11" t="s">
        <v>1900</v>
      </c>
      <c r="K488" s="9"/>
      <c r="L488" s="9"/>
      <c r="M488" s="9"/>
      <c r="N488" s="6"/>
      <c r="O488" s="6"/>
      <c r="P488" s="6"/>
      <c r="Q488" s="6"/>
    </row>
    <row r="489" spans="1:17">
      <c r="A489" s="45" t="s">
        <v>1069</v>
      </c>
      <c r="B489" s="11" t="s">
        <v>1898</v>
      </c>
      <c r="C489" s="20" t="s">
        <v>1989</v>
      </c>
      <c r="D489" s="29" t="str">
        <f>VLOOKUP($C489,'AI Units'!$B$2:$C$271,2,FALSE)</f>
        <v>Velocity</v>
      </c>
      <c r="E489" s="11" t="s">
        <v>1071</v>
      </c>
      <c r="F489" s="11">
        <v>0</v>
      </c>
      <c r="G489" s="11" t="s">
        <v>1162</v>
      </c>
      <c r="H489" s="11" t="s">
        <v>1899</v>
      </c>
      <c r="I489" s="11" t="s">
        <v>1072</v>
      </c>
      <c r="J489" s="11" t="s">
        <v>1902</v>
      </c>
      <c r="K489" s="9"/>
      <c r="L489" s="9"/>
      <c r="M489" s="9"/>
      <c r="N489" s="6"/>
      <c r="O489" s="6"/>
      <c r="P489" s="6"/>
      <c r="Q489" s="6"/>
    </row>
    <row r="490" spans="1:17">
      <c r="A490" s="11" t="s">
        <v>1073</v>
      </c>
      <c r="B490" s="11" t="s">
        <v>1903</v>
      </c>
      <c r="C490" s="20" t="s">
        <v>77</v>
      </c>
      <c r="D490" s="29" t="str">
        <f>VLOOKUP($C490,'AI Units'!$B$2:$C$271,2,FALSE)</f>
        <v>Length</v>
      </c>
      <c r="E490" s="11" t="s">
        <v>1073</v>
      </c>
      <c r="F490" s="11">
        <v>3</v>
      </c>
      <c r="G490" s="11" t="s">
        <v>1162</v>
      </c>
      <c r="H490" s="11" t="s">
        <v>1903</v>
      </c>
      <c r="I490" s="11" t="s">
        <v>77</v>
      </c>
      <c r="J490" s="11" t="s">
        <v>1904</v>
      </c>
      <c r="K490" s="9"/>
      <c r="L490" s="9"/>
      <c r="M490" s="9"/>
      <c r="N490" s="6"/>
      <c r="O490" s="6"/>
      <c r="P490" s="6"/>
      <c r="Q490" s="6"/>
    </row>
    <row r="491" spans="1:17">
      <c r="A491" s="11" t="s">
        <v>1074</v>
      </c>
      <c r="B491" s="11" t="s">
        <v>1905</v>
      </c>
      <c r="C491" s="22" t="s">
        <v>64</v>
      </c>
      <c r="D491" s="29" t="str">
        <f>VLOOKUP($C491,'AI Units'!$B$2:$C$271,2,FALSE)</f>
        <v>Concentration</v>
      </c>
      <c r="E491" s="11" t="s">
        <v>1074</v>
      </c>
      <c r="F491" s="11">
        <v>4</v>
      </c>
      <c r="G491" s="11" t="s">
        <v>1162</v>
      </c>
      <c r="H491" s="11" t="s">
        <v>1905</v>
      </c>
      <c r="I491" s="11" t="s">
        <v>64</v>
      </c>
      <c r="J491" s="11" t="s">
        <v>1906</v>
      </c>
      <c r="K491" s="9"/>
      <c r="L491" s="9"/>
      <c r="M491" s="9"/>
      <c r="N491" s="6"/>
      <c r="O491" s="6"/>
      <c r="P491" s="6"/>
      <c r="Q491" s="6"/>
    </row>
    <row r="492" spans="1:17">
      <c r="A492" s="11" t="s">
        <v>1075</v>
      </c>
      <c r="B492" s="11" t="s">
        <v>1907</v>
      </c>
      <c r="C492" s="20" t="s">
        <v>64</v>
      </c>
      <c r="D492" s="29" t="str">
        <f>VLOOKUP($C492,'AI Units'!$B$2:$C$271,2,FALSE)</f>
        <v>Concentration</v>
      </c>
      <c r="E492" s="11" t="s">
        <v>1075</v>
      </c>
      <c r="F492" s="11">
        <v>5</v>
      </c>
      <c r="G492" s="11" t="s">
        <v>1162</v>
      </c>
      <c r="H492" s="11" t="s">
        <v>1907</v>
      </c>
      <c r="I492" s="11" t="s">
        <v>64</v>
      </c>
      <c r="J492" s="11" t="s">
        <v>1908</v>
      </c>
      <c r="K492" s="9"/>
      <c r="L492" s="9"/>
      <c r="M492" s="9"/>
      <c r="N492" s="6"/>
      <c r="O492" s="6"/>
      <c r="P492" s="6"/>
      <c r="Q492" s="6"/>
    </row>
    <row r="493" spans="1:17">
      <c r="A493" s="11" t="s">
        <v>1076</v>
      </c>
      <c r="B493" s="11" t="s">
        <v>1909</v>
      </c>
      <c r="C493" s="20" t="s">
        <v>64</v>
      </c>
      <c r="D493" s="29" t="str">
        <f>VLOOKUP($C493,'AI Units'!$B$2:$C$271,2,FALSE)</f>
        <v>Concentration</v>
      </c>
      <c r="E493" s="11" t="s">
        <v>1076</v>
      </c>
      <c r="F493" s="11">
        <v>21</v>
      </c>
      <c r="G493" s="11" t="s">
        <v>1162</v>
      </c>
      <c r="H493" s="11" t="s">
        <v>1909</v>
      </c>
      <c r="I493" s="11" t="s">
        <v>64</v>
      </c>
      <c r="J493" s="11" t="s">
        <v>1910</v>
      </c>
      <c r="K493" s="9"/>
      <c r="L493" s="9"/>
      <c r="M493" s="9"/>
      <c r="N493" s="6"/>
      <c r="O493" s="6"/>
      <c r="P493" s="6"/>
      <c r="Q493" s="6"/>
    </row>
    <row r="494" spans="1:17">
      <c r="A494" s="11" t="s">
        <v>1078</v>
      </c>
      <c r="B494" s="11" t="s">
        <v>1912</v>
      </c>
      <c r="C494" s="20" t="s">
        <v>811</v>
      </c>
      <c r="D494" s="29" t="str">
        <f>VLOOKUP($C494,'AI Units'!$B$2:$C$271,2,FALSE)</f>
        <v>None</v>
      </c>
      <c r="E494" s="11" t="s">
        <v>1078</v>
      </c>
      <c r="F494" s="11">
        <v>0</v>
      </c>
      <c r="G494" s="11" t="s">
        <v>1162</v>
      </c>
      <c r="H494" s="11" t="s">
        <v>1912</v>
      </c>
      <c r="I494" s="11" t="s">
        <v>324</v>
      </c>
      <c r="J494" s="11" t="s">
        <v>1913</v>
      </c>
      <c r="K494" s="9"/>
      <c r="L494" s="9"/>
      <c r="M494" s="9"/>
      <c r="N494" s="6"/>
      <c r="O494" s="6"/>
      <c r="P494" s="6"/>
      <c r="Q494" s="6"/>
    </row>
    <row r="495" spans="1:17">
      <c r="A495" s="11" t="s">
        <v>1079</v>
      </c>
      <c r="B495" s="11" t="s">
        <v>1080</v>
      </c>
      <c r="C495" s="20" t="s">
        <v>40</v>
      </c>
      <c r="D495" s="29" t="str">
        <f>VLOOKUP($C495,'AI Units'!$B$2:$C$271,2,FALSE)</f>
        <v>None</v>
      </c>
      <c r="E495" s="11" t="s">
        <v>1079</v>
      </c>
      <c r="F495" s="11">
        <v>339</v>
      </c>
      <c r="G495" s="11" t="s">
        <v>1162</v>
      </c>
      <c r="H495" s="11" t="s">
        <v>1080</v>
      </c>
      <c r="I495" s="11" t="s">
        <v>40</v>
      </c>
      <c r="J495" s="11" t="s">
        <v>1914</v>
      </c>
      <c r="K495" s="9"/>
      <c r="L495" s="9"/>
      <c r="M495" s="9"/>
      <c r="N495" s="6"/>
      <c r="O495" s="6"/>
      <c r="P495" s="6"/>
      <c r="Q495" s="6"/>
    </row>
    <row r="496" spans="1:17">
      <c r="A496" s="11" t="s">
        <v>1081</v>
      </c>
      <c r="B496" s="11" t="s">
        <v>1082</v>
      </c>
      <c r="C496" s="20" t="s">
        <v>40</v>
      </c>
      <c r="D496" s="29" t="str">
        <f>VLOOKUP($C496,'AI Units'!$B$2:$C$271,2,FALSE)</f>
        <v>None</v>
      </c>
      <c r="E496" s="11" t="s">
        <v>1081</v>
      </c>
      <c r="F496" s="11">
        <v>614</v>
      </c>
      <c r="G496" s="11" t="s">
        <v>1162</v>
      </c>
      <c r="H496" s="11" t="s">
        <v>1082</v>
      </c>
      <c r="I496" s="11" t="s">
        <v>40</v>
      </c>
      <c r="J496" s="11" t="s">
        <v>1915</v>
      </c>
      <c r="K496" s="9"/>
      <c r="L496" s="9"/>
      <c r="M496" s="9"/>
      <c r="N496" s="6"/>
      <c r="O496" s="6"/>
      <c r="P496" s="6"/>
      <c r="Q496" s="6"/>
    </row>
    <row r="497" spans="1:17">
      <c r="A497" s="11" t="s">
        <v>1083</v>
      </c>
      <c r="B497" s="11" t="s">
        <v>1084</v>
      </c>
      <c r="C497" s="20" t="s">
        <v>40</v>
      </c>
      <c r="D497" s="29" t="str">
        <f>VLOOKUP($C497,'AI Units'!$B$2:$C$271,2,FALSE)</f>
        <v>None</v>
      </c>
      <c r="E497" s="11" t="s">
        <v>1083</v>
      </c>
      <c r="F497" s="11">
        <v>206</v>
      </c>
      <c r="G497" s="11" t="s">
        <v>1162</v>
      </c>
      <c r="H497" s="11" t="s">
        <v>1084</v>
      </c>
      <c r="I497" s="11" t="s">
        <v>40</v>
      </c>
      <c r="J497" s="11" t="s">
        <v>1916</v>
      </c>
      <c r="K497" s="9"/>
      <c r="L497" s="9"/>
      <c r="M497" s="9"/>
      <c r="N497" s="6"/>
      <c r="O497" s="6"/>
      <c r="P497" s="6"/>
      <c r="Q497" s="6"/>
    </row>
    <row r="498" spans="1:17">
      <c r="A498" s="11" t="s">
        <v>1085</v>
      </c>
      <c r="B498" s="11" t="s">
        <v>1086</v>
      </c>
      <c r="C498" s="20" t="s">
        <v>40</v>
      </c>
      <c r="D498" s="29" t="str">
        <f>VLOOKUP($C498,'AI Units'!$B$2:$C$271,2,FALSE)</f>
        <v>None</v>
      </c>
      <c r="E498" s="11" t="s">
        <v>1085</v>
      </c>
      <c r="F498" s="11">
        <v>243</v>
      </c>
      <c r="G498" s="11" t="s">
        <v>1162</v>
      </c>
      <c r="H498" s="11" t="s">
        <v>1086</v>
      </c>
      <c r="I498" s="11" t="s">
        <v>40</v>
      </c>
      <c r="J498" s="11" t="s">
        <v>1917</v>
      </c>
      <c r="K498" s="9"/>
      <c r="L498" s="9"/>
      <c r="M498" s="9"/>
      <c r="N498" s="6"/>
      <c r="O498" s="6"/>
      <c r="P498" s="6"/>
      <c r="Q498" s="6"/>
    </row>
    <row r="499" spans="1:17">
      <c r="A499" s="11" t="s">
        <v>1087</v>
      </c>
      <c r="B499" s="11" t="s">
        <v>1088</v>
      </c>
      <c r="C499" s="11" t="s">
        <v>40</v>
      </c>
      <c r="D499" s="29" t="str">
        <f>VLOOKUP($C499,'AI Units'!$B$2:$C$271,2,FALSE)</f>
        <v>None</v>
      </c>
      <c r="E499" s="11" t="s">
        <v>1087</v>
      </c>
      <c r="F499" s="11">
        <v>212</v>
      </c>
      <c r="G499" s="11" t="s">
        <v>1162</v>
      </c>
      <c r="H499" s="11" t="s">
        <v>1088</v>
      </c>
      <c r="I499" s="11" t="s">
        <v>40</v>
      </c>
      <c r="J499" s="11" t="s">
        <v>1918</v>
      </c>
      <c r="K499" s="9"/>
      <c r="L499" s="9"/>
      <c r="M499" s="9"/>
      <c r="N499" s="6"/>
      <c r="O499" s="6"/>
      <c r="P499" s="6"/>
      <c r="Q499" s="6"/>
    </row>
    <row r="500" spans="1:17">
      <c r="A500" s="11" t="s">
        <v>1089</v>
      </c>
      <c r="B500" s="11" t="s">
        <v>1090</v>
      </c>
      <c r="C500" s="11" t="s">
        <v>40</v>
      </c>
      <c r="D500" s="29" t="str">
        <f>VLOOKUP($C500,'AI Units'!$B$2:$C$271,2,FALSE)</f>
        <v>None</v>
      </c>
      <c r="E500" s="11" t="s">
        <v>1089</v>
      </c>
      <c r="F500" s="11">
        <v>537</v>
      </c>
      <c r="G500" s="11" t="s">
        <v>1162</v>
      </c>
      <c r="H500" s="11" t="s">
        <v>1090</v>
      </c>
      <c r="I500" s="11" t="s">
        <v>40</v>
      </c>
      <c r="J500" s="11" t="s">
        <v>1919</v>
      </c>
      <c r="K500" s="9"/>
      <c r="L500" s="9"/>
      <c r="M500" s="9"/>
      <c r="N500" s="6"/>
      <c r="O500" s="6"/>
      <c r="P500" s="6"/>
      <c r="Q500" s="6"/>
    </row>
    <row r="501" spans="1:17">
      <c r="A501" s="11" t="s">
        <v>1091</v>
      </c>
      <c r="B501" s="11" t="s">
        <v>1092</v>
      </c>
      <c r="C501" s="11" t="s">
        <v>40</v>
      </c>
      <c r="D501" s="29" t="str">
        <f>VLOOKUP($C501,'AI Units'!$B$2:$C$271,2,FALSE)</f>
        <v>None</v>
      </c>
      <c r="E501" s="11" t="s">
        <v>1091</v>
      </c>
      <c r="F501" s="11">
        <v>65</v>
      </c>
      <c r="G501" s="11" t="s">
        <v>1162</v>
      </c>
      <c r="H501" s="11" t="s">
        <v>1092</v>
      </c>
      <c r="I501" s="11" t="s">
        <v>40</v>
      </c>
      <c r="J501" s="11" t="s">
        <v>1920</v>
      </c>
      <c r="K501" s="9"/>
      <c r="L501" s="9"/>
      <c r="M501" s="9"/>
      <c r="N501" s="6"/>
      <c r="O501" s="6"/>
      <c r="P501" s="6"/>
      <c r="Q501" s="6"/>
    </row>
    <row r="502" spans="1:17">
      <c r="A502" s="11" t="s">
        <v>1093</v>
      </c>
      <c r="B502" s="11" t="s">
        <v>1094</v>
      </c>
      <c r="C502" s="11" t="s">
        <v>40</v>
      </c>
      <c r="D502" s="29" t="str">
        <f>VLOOKUP($C502,'AI Units'!$B$2:$C$271,2,FALSE)</f>
        <v>None</v>
      </c>
      <c r="E502" s="11" t="s">
        <v>1093</v>
      </c>
      <c r="F502" s="11">
        <v>130</v>
      </c>
      <c r="G502" s="11" t="s">
        <v>1162</v>
      </c>
      <c r="H502" s="11" t="s">
        <v>1094</v>
      </c>
      <c r="I502" s="11" t="s">
        <v>40</v>
      </c>
      <c r="J502" s="11" t="s">
        <v>1921</v>
      </c>
      <c r="K502" s="9"/>
      <c r="L502" s="9"/>
      <c r="M502" s="9"/>
      <c r="N502" s="6"/>
      <c r="O502" s="6"/>
      <c r="P502" s="6"/>
      <c r="Q502" s="6"/>
    </row>
    <row r="503" spans="1:17">
      <c r="A503" s="11" t="s">
        <v>1095</v>
      </c>
      <c r="B503" s="11" t="s">
        <v>1096</v>
      </c>
      <c r="C503" s="11" t="s">
        <v>40</v>
      </c>
      <c r="D503" s="29" t="str">
        <f>VLOOKUP($C503,'AI Units'!$B$2:$C$271,2,FALSE)</f>
        <v>None</v>
      </c>
      <c r="E503" s="11" t="s">
        <v>1095</v>
      </c>
      <c r="F503" s="11">
        <v>88</v>
      </c>
      <c r="G503" s="11" t="s">
        <v>1162</v>
      </c>
      <c r="H503" s="11" t="s">
        <v>1096</v>
      </c>
      <c r="I503" s="11" t="s">
        <v>40</v>
      </c>
      <c r="J503" s="11" t="s">
        <v>1922</v>
      </c>
      <c r="K503" s="9"/>
      <c r="L503" s="9"/>
      <c r="M503" s="9"/>
      <c r="N503" s="6"/>
      <c r="O503" s="6"/>
      <c r="P503" s="6"/>
      <c r="Q503" s="6"/>
    </row>
    <row r="504" spans="1:17">
      <c r="A504" s="11" t="s">
        <v>1097</v>
      </c>
      <c r="B504" s="11" t="s">
        <v>1098</v>
      </c>
      <c r="C504" s="22" t="s">
        <v>40</v>
      </c>
      <c r="D504" s="29" t="str">
        <f>VLOOKUP($C504,'AI Units'!$B$2:$C$271,2,FALSE)</f>
        <v>None</v>
      </c>
      <c r="E504" s="11" t="s">
        <v>1097</v>
      </c>
      <c r="F504" s="11">
        <v>520</v>
      </c>
      <c r="G504" s="11" t="s">
        <v>1162</v>
      </c>
      <c r="H504" s="11" t="s">
        <v>1098</v>
      </c>
      <c r="I504" s="11" t="s">
        <v>40</v>
      </c>
      <c r="J504" s="11" t="s">
        <v>1923</v>
      </c>
      <c r="K504" s="9"/>
      <c r="L504" s="9"/>
      <c r="M504" s="9"/>
      <c r="N504" s="6"/>
      <c r="O504" s="6"/>
      <c r="P504" s="6"/>
      <c r="Q504" s="6"/>
    </row>
    <row r="505" spans="1:17">
      <c r="A505" s="11" t="s">
        <v>1099</v>
      </c>
      <c r="B505" s="11" t="s">
        <v>1100</v>
      </c>
      <c r="C505" s="11" t="s">
        <v>40</v>
      </c>
      <c r="D505" s="29" t="str">
        <f>VLOOKUP($C505,'AI Units'!$B$2:$C$271,2,FALSE)</f>
        <v>None</v>
      </c>
      <c r="E505" s="11" t="s">
        <v>1099</v>
      </c>
      <c r="F505" s="11">
        <v>90</v>
      </c>
      <c r="G505" s="11" t="s">
        <v>1162</v>
      </c>
      <c r="H505" s="11" t="s">
        <v>1100</v>
      </c>
      <c r="I505" s="11" t="s">
        <v>40</v>
      </c>
      <c r="J505" s="11" t="s">
        <v>1924</v>
      </c>
      <c r="K505" s="9"/>
      <c r="L505" s="9"/>
      <c r="M505" s="9"/>
      <c r="N505" s="6"/>
      <c r="O505" s="6"/>
      <c r="P505" s="6"/>
      <c r="Q505" s="6"/>
    </row>
    <row r="506" spans="1:17">
      <c r="A506" s="11" t="s">
        <v>1101</v>
      </c>
      <c r="B506" s="11" t="s">
        <v>1102</v>
      </c>
      <c r="C506" s="11" t="s">
        <v>40</v>
      </c>
      <c r="D506" s="29" t="str">
        <f>VLOOKUP($C506,'AI Units'!$B$2:$C$271,2,FALSE)</f>
        <v>None</v>
      </c>
      <c r="E506" s="11" t="s">
        <v>1101</v>
      </c>
      <c r="F506" s="11">
        <v>36</v>
      </c>
      <c r="G506" s="11" t="s">
        <v>1162</v>
      </c>
      <c r="H506" s="11" t="s">
        <v>1102</v>
      </c>
      <c r="I506" s="11" t="s">
        <v>40</v>
      </c>
      <c r="J506" s="11" t="s">
        <v>1925</v>
      </c>
      <c r="K506" s="9"/>
      <c r="L506" s="9"/>
      <c r="M506" s="9"/>
      <c r="N506" s="6"/>
      <c r="O506" s="6"/>
      <c r="P506" s="6"/>
      <c r="Q506" s="6"/>
    </row>
    <row r="507" spans="1:17">
      <c r="A507" s="11" t="s">
        <v>1103</v>
      </c>
      <c r="B507" s="11" t="s">
        <v>1104</v>
      </c>
      <c r="C507" s="11" t="s">
        <v>40</v>
      </c>
      <c r="D507" s="29" t="str">
        <f>VLOOKUP($C507,'AI Units'!$B$2:$C$271,2,FALSE)</f>
        <v>None</v>
      </c>
      <c r="E507" s="11" t="s">
        <v>1103</v>
      </c>
      <c r="F507" s="11">
        <v>59</v>
      </c>
      <c r="G507" s="11" t="s">
        <v>1162</v>
      </c>
      <c r="H507" s="11" t="s">
        <v>1104</v>
      </c>
      <c r="I507" s="11" t="s">
        <v>40</v>
      </c>
      <c r="J507" s="11" t="s">
        <v>1926</v>
      </c>
      <c r="K507" s="9"/>
      <c r="L507" s="9"/>
      <c r="M507" s="9"/>
      <c r="N507" s="6"/>
      <c r="O507" s="6"/>
      <c r="P507" s="6"/>
      <c r="Q507" s="6"/>
    </row>
    <row r="508" spans="1:17">
      <c r="A508" s="11" t="s">
        <v>1105</v>
      </c>
      <c r="B508" s="11" t="s">
        <v>1106</v>
      </c>
      <c r="C508" s="11" t="s">
        <v>40</v>
      </c>
      <c r="D508" s="29" t="str">
        <f>VLOOKUP($C508,'AI Units'!$B$2:$C$271,2,FALSE)</f>
        <v>None</v>
      </c>
      <c r="E508" s="11" t="s">
        <v>1105</v>
      </c>
      <c r="F508" s="11">
        <v>17</v>
      </c>
      <c r="G508" s="11" t="s">
        <v>1162</v>
      </c>
      <c r="H508" s="11" t="s">
        <v>1106</v>
      </c>
      <c r="I508" s="11" t="s">
        <v>40</v>
      </c>
      <c r="J508" s="11" t="s">
        <v>1927</v>
      </c>
      <c r="K508" s="9"/>
      <c r="L508" s="9"/>
      <c r="M508" s="9"/>
      <c r="N508" s="6"/>
      <c r="O508" s="6"/>
      <c r="P508" s="6"/>
      <c r="Q508" s="6"/>
    </row>
    <row r="509" spans="1:17">
      <c r="A509" s="11" t="s">
        <v>1107</v>
      </c>
      <c r="B509" s="11" t="s">
        <v>1108</v>
      </c>
      <c r="C509" s="11" t="s">
        <v>40</v>
      </c>
      <c r="D509" s="29" t="str">
        <f>VLOOKUP($C509,'AI Units'!$B$2:$C$271,2,FALSE)</f>
        <v>None</v>
      </c>
      <c r="E509" s="11" t="s">
        <v>1107</v>
      </c>
      <c r="F509" s="11">
        <v>10</v>
      </c>
      <c r="G509" s="11" t="s">
        <v>1162</v>
      </c>
      <c r="H509" s="11" t="s">
        <v>1108</v>
      </c>
      <c r="I509" s="11" t="s">
        <v>40</v>
      </c>
      <c r="J509" s="11" t="s">
        <v>1928</v>
      </c>
      <c r="K509" s="9"/>
      <c r="L509" s="9"/>
      <c r="M509" s="9"/>
      <c r="N509" s="6"/>
      <c r="O509" s="6"/>
      <c r="P509" s="6"/>
      <c r="Q509" s="6"/>
    </row>
    <row r="510" spans="1:17">
      <c r="A510" s="11" t="s">
        <v>1109</v>
      </c>
      <c r="B510" s="11" t="s">
        <v>1110</v>
      </c>
      <c r="C510" s="11" t="s">
        <v>40</v>
      </c>
      <c r="D510" s="29" t="str">
        <f>VLOOKUP($C510,'AI Units'!$B$2:$C$271,2,FALSE)</f>
        <v>None</v>
      </c>
      <c r="E510" s="11" t="s">
        <v>1109</v>
      </c>
      <c r="F510" s="11">
        <v>7</v>
      </c>
      <c r="G510" s="11" t="s">
        <v>1162</v>
      </c>
      <c r="H510" s="11" t="s">
        <v>1110</v>
      </c>
      <c r="I510" s="11" t="s">
        <v>40</v>
      </c>
      <c r="J510" s="11" t="s">
        <v>1929</v>
      </c>
      <c r="K510" s="9"/>
      <c r="L510" s="9"/>
      <c r="M510" s="9"/>
      <c r="N510" s="6"/>
      <c r="O510" s="6"/>
      <c r="P510" s="6"/>
      <c r="Q510" s="6"/>
    </row>
    <row r="511" spans="1:17">
      <c r="A511" s="11" t="s">
        <v>1111</v>
      </c>
      <c r="B511" s="11" t="s">
        <v>1112</v>
      </c>
      <c r="C511" s="11" t="s">
        <v>40</v>
      </c>
      <c r="D511" s="29" t="str">
        <f>VLOOKUP($C511,'AI Units'!$B$2:$C$271,2,FALSE)</f>
        <v>None</v>
      </c>
      <c r="E511" s="11" t="s">
        <v>1111</v>
      </c>
      <c r="F511" s="11">
        <v>39</v>
      </c>
      <c r="G511" s="11" t="s">
        <v>1162</v>
      </c>
      <c r="H511" s="11" t="s">
        <v>1112</v>
      </c>
      <c r="I511" s="11" t="s">
        <v>40</v>
      </c>
      <c r="J511" s="11" t="s">
        <v>1930</v>
      </c>
      <c r="K511" s="9"/>
      <c r="L511" s="9"/>
      <c r="M511" s="9"/>
      <c r="N511" s="6"/>
      <c r="O511" s="6"/>
      <c r="P511" s="6"/>
      <c r="Q511" s="6"/>
    </row>
    <row r="512" spans="1:17">
      <c r="A512" s="11" t="s">
        <v>1113</v>
      </c>
      <c r="B512" s="11" t="s">
        <v>1114</v>
      </c>
      <c r="C512" s="11" t="s">
        <v>40</v>
      </c>
      <c r="D512" s="29" t="str">
        <f>VLOOKUP($C512,'AI Units'!$B$2:$C$271,2,FALSE)</f>
        <v>None</v>
      </c>
      <c r="E512" s="11" t="s">
        <v>1113</v>
      </c>
      <c r="F512" s="11">
        <v>32</v>
      </c>
      <c r="G512" s="11" t="s">
        <v>1162</v>
      </c>
      <c r="H512" s="11" t="s">
        <v>1114</v>
      </c>
      <c r="I512" s="11" t="s">
        <v>40</v>
      </c>
      <c r="J512" s="11" t="s">
        <v>1931</v>
      </c>
      <c r="K512" s="9"/>
      <c r="L512" s="9"/>
      <c r="M512" s="9"/>
      <c r="N512" s="6"/>
      <c r="O512" s="6"/>
      <c r="P512" s="6"/>
      <c r="Q512" s="6"/>
    </row>
    <row r="513" spans="1:17">
      <c r="A513" s="11" t="s">
        <v>1115</v>
      </c>
      <c r="B513" s="11" t="s">
        <v>1116</v>
      </c>
      <c r="C513" s="11" t="s">
        <v>40</v>
      </c>
      <c r="D513" s="29" t="str">
        <f>VLOOKUP($C513,'AI Units'!$B$2:$C$271,2,FALSE)</f>
        <v>None</v>
      </c>
      <c r="E513" s="11" t="s">
        <v>1115</v>
      </c>
      <c r="F513" s="11">
        <v>3</v>
      </c>
      <c r="G513" s="11" t="s">
        <v>1162</v>
      </c>
      <c r="H513" s="11" t="s">
        <v>1116</v>
      </c>
      <c r="I513" s="11" t="s">
        <v>40</v>
      </c>
      <c r="J513" s="11" t="s">
        <v>1932</v>
      </c>
      <c r="K513" s="9"/>
      <c r="L513" s="9"/>
      <c r="M513" s="9"/>
      <c r="N513" s="6"/>
      <c r="O513" s="6"/>
      <c r="P513" s="6"/>
      <c r="Q513" s="6"/>
    </row>
    <row r="514" spans="1:17">
      <c r="A514" s="11" t="s">
        <v>1117</v>
      </c>
      <c r="B514" s="11" t="s">
        <v>1118</v>
      </c>
      <c r="C514" s="29" t="s">
        <v>40</v>
      </c>
      <c r="D514" s="29" t="str">
        <f>VLOOKUP($C514,'AI Units'!$B$2:$C$271,2,FALSE)</f>
        <v>None</v>
      </c>
      <c r="E514" s="11" t="s">
        <v>1117</v>
      </c>
      <c r="F514" s="11">
        <v>1</v>
      </c>
      <c r="G514" s="11" t="s">
        <v>1162</v>
      </c>
      <c r="H514" s="11" t="s">
        <v>1118</v>
      </c>
      <c r="I514" s="11" t="s">
        <v>40</v>
      </c>
      <c r="J514" s="11" t="s">
        <v>1933</v>
      </c>
      <c r="K514" s="9"/>
      <c r="L514" s="9"/>
      <c r="M514" s="9"/>
      <c r="N514" s="6"/>
      <c r="O514" s="6"/>
      <c r="P514" s="6"/>
      <c r="Q514" s="6"/>
    </row>
    <row r="515" spans="1:17">
      <c r="A515" s="11" t="s">
        <v>1119</v>
      </c>
      <c r="B515" s="11" t="s">
        <v>1120</v>
      </c>
      <c r="C515" s="11" t="s">
        <v>40</v>
      </c>
      <c r="D515" s="29" t="str">
        <f>VLOOKUP($C515,'AI Units'!$B$2:$C$271,2,FALSE)</f>
        <v>None</v>
      </c>
      <c r="E515" s="11" t="s">
        <v>1119</v>
      </c>
      <c r="F515" s="11">
        <v>15</v>
      </c>
      <c r="G515" s="11" t="s">
        <v>1162</v>
      </c>
      <c r="H515" s="11" t="s">
        <v>1120</v>
      </c>
      <c r="I515" s="11" t="s">
        <v>40</v>
      </c>
      <c r="J515" s="11" t="s">
        <v>1934</v>
      </c>
      <c r="K515" s="9"/>
      <c r="L515" s="9"/>
      <c r="M515" s="9"/>
      <c r="N515" s="6"/>
      <c r="O515" s="6"/>
      <c r="P515" s="6"/>
      <c r="Q515" s="6"/>
    </row>
    <row r="516" spans="1:17">
      <c r="A516" s="11" t="s">
        <v>1121</v>
      </c>
      <c r="B516" s="11" t="s">
        <v>1122</v>
      </c>
      <c r="C516" s="22" t="s">
        <v>40</v>
      </c>
      <c r="D516" s="29" t="str">
        <f>VLOOKUP($C516,'AI Units'!$B$2:$C$271,2,FALSE)</f>
        <v>None</v>
      </c>
      <c r="E516" s="11" t="s">
        <v>1121</v>
      </c>
      <c r="F516" s="11">
        <v>8</v>
      </c>
      <c r="G516" s="11" t="s">
        <v>1162</v>
      </c>
      <c r="H516" s="11" t="s">
        <v>1122</v>
      </c>
      <c r="I516" s="11" t="s">
        <v>40</v>
      </c>
      <c r="J516" s="11" t="s">
        <v>1935</v>
      </c>
      <c r="K516" s="9"/>
      <c r="L516" s="9"/>
      <c r="M516" s="9"/>
      <c r="N516" s="6"/>
      <c r="O516" s="6"/>
      <c r="P516" s="6"/>
      <c r="Q516" s="6"/>
    </row>
    <row r="517" spans="1:17">
      <c r="A517" s="11" t="s">
        <v>1123</v>
      </c>
      <c r="B517" s="11" t="s">
        <v>1124</v>
      </c>
      <c r="C517" s="11" t="s">
        <v>40</v>
      </c>
      <c r="D517" s="29" t="str">
        <f>VLOOKUP($C517,'AI Units'!$B$2:$C$271,2,FALSE)</f>
        <v>None</v>
      </c>
      <c r="E517" s="11" t="s">
        <v>1123</v>
      </c>
      <c r="F517" s="11">
        <v>12</v>
      </c>
      <c r="G517" s="11" t="s">
        <v>1162</v>
      </c>
      <c r="H517" s="11" t="s">
        <v>1124</v>
      </c>
      <c r="I517" s="11" t="s">
        <v>40</v>
      </c>
      <c r="J517" s="11" t="s">
        <v>1936</v>
      </c>
      <c r="K517" s="9"/>
      <c r="L517" s="9"/>
      <c r="M517" s="9"/>
      <c r="N517" s="6"/>
      <c r="O517" s="6"/>
      <c r="P517" s="6"/>
      <c r="Q517" s="6"/>
    </row>
    <row r="518" spans="1:17">
      <c r="A518" s="11" t="s">
        <v>1125</v>
      </c>
      <c r="B518" s="11" t="s">
        <v>1126</v>
      </c>
      <c r="C518" s="11" t="s">
        <v>40</v>
      </c>
      <c r="D518" s="29" t="str">
        <f>VLOOKUP($C518,'AI Units'!$B$2:$C$271,2,FALSE)</f>
        <v>None</v>
      </c>
      <c r="E518" s="11" t="s">
        <v>1125</v>
      </c>
      <c r="F518" s="11">
        <v>9</v>
      </c>
      <c r="G518" s="11" t="s">
        <v>1162</v>
      </c>
      <c r="H518" s="11" t="s">
        <v>1126</v>
      </c>
      <c r="I518" s="11" t="s">
        <v>40</v>
      </c>
      <c r="J518" s="11" t="s">
        <v>1937</v>
      </c>
      <c r="K518" s="9"/>
      <c r="L518" s="9"/>
      <c r="M518" s="9"/>
      <c r="N518" s="6"/>
      <c r="O518" s="6"/>
      <c r="P518" s="6"/>
      <c r="Q518" s="6"/>
    </row>
    <row r="519" spans="1:17">
      <c r="A519" s="11" t="s">
        <v>1127</v>
      </c>
      <c r="B519" s="11" t="s">
        <v>1128</v>
      </c>
      <c r="C519" s="11" t="s">
        <v>40</v>
      </c>
      <c r="D519" s="29" t="str">
        <f>VLOOKUP($C519,'AI Units'!$B$2:$C$271,2,FALSE)</f>
        <v>None</v>
      </c>
      <c r="E519" s="11" t="s">
        <v>1127</v>
      </c>
      <c r="F519" s="11">
        <v>18</v>
      </c>
      <c r="G519" s="11" t="s">
        <v>1162</v>
      </c>
      <c r="H519" s="11" t="s">
        <v>1128</v>
      </c>
      <c r="I519" s="11" t="s">
        <v>40</v>
      </c>
      <c r="J519" s="11" t="s">
        <v>1938</v>
      </c>
      <c r="K519" s="9"/>
      <c r="L519" s="9"/>
      <c r="M519" s="9"/>
      <c r="N519" s="6"/>
      <c r="O519" s="6"/>
      <c r="P519" s="6"/>
      <c r="Q519" s="6"/>
    </row>
    <row r="520" spans="1:17">
      <c r="A520" s="11" t="s">
        <v>1129</v>
      </c>
      <c r="B520" s="11" t="s">
        <v>1130</v>
      </c>
      <c r="C520" s="11" t="s">
        <v>40</v>
      </c>
      <c r="D520" s="29" t="str">
        <f>VLOOKUP($C520,'AI Units'!$B$2:$C$271,2,FALSE)</f>
        <v>None</v>
      </c>
      <c r="E520" s="11" t="s">
        <v>1129</v>
      </c>
      <c r="F520" s="11">
        <v>41</v>
      </c>
      <c r="G520" s="11" t="s">
        <v>1162</v>
      </c>
      <c r="H520" s="11" t="s">
        <v>1130</v>
      </c>
      <c r="I520" s="11" t="s">
        <v>40</v>
      </c>
      <c r="J520" s="11" t="s">
        <v>1939</v>
      </c>
      <c r="K520" s="9"/>
      <c r="L520" s="9"/>
      <c r="M520" s="9"/>
      <c r="N520" s="6"/>
      <c r="O520" s="6"/>
      <c r="P520" s="6"/>
      <c r="Q520" s="6"/>
    </row>
    <row r="521" spans="1:17">
      <c r="A521" s="11" t="s">
        <v>1131</v>
      </c>
      <c r="B521" s="11" t="s">
        <v>1940</v>
      </c>
      <c r="C521" s="11" t="s">
        <v>1132</v>
      </c>
      <c r="D521" s="29" t="str">
        <f>VLOOKUP($C521,'AI Units'!$B$2:$C$271,2,FALSE)</f>
        <v>Volume</v>
      </c>
      <c r="E521" s="11" t="s">
        <v>1131</v>
      </c>
      <c r="F521" s="11">
        <v>1</v>
      </c>
      <c r="G521" s="11" t="s">
        <v>1162</v>
      </c>
      <c r="H521" s="11" t="s">
        <v>1940</v>
      </c>
      <c r="I521" s="11" t="s">
        <v>1132</v>
      </c>
      <c r="J521" s="11" t="s">
        <v>1941</v>
      </c>
      <c r="K521" s="9"/>
      <c r="L521" s="9"/>
      <c r="M521" s="9"/>
      <c r="N521" s="6"/>
      <c r="O521" s="6"/>
      <c r="P521" s="6"/>
      <c r="Q521" s="6"/>
    </row>
    <row r="522" spans="1:17">
      <c r="A522" s="11" t="s">
        <v>1133</v>
      </c>
      <c r="B522" s="11" t="s">
        <v>1134</v>
      </c>
      <c r="C522" s="11" t="s">
        <v>40</v>
      </c>
      <c r="D522" s="29" t="str">
        <f>VLOOKUP($C522,'AI Units'!$B$2:$C$271,2,FALSE)</f>
        <v>None</v>
      </c>
      <c r="E522" s="11" t="s">
        <v>1133</v>
      </c>
      <c r="F522" s="11">
        <v>1</v>
      </c>
      <c r="G522" s="11" t="s">
        <v>1162</v>
      </c>
      <c r="H522" s="11" t="s">
        <v>1134</v>
      </c>
      <c r="I522" s="11" t="s">
        <v>1135</v>
      </c>
      <c r="J522" s="11" t="s">
        <v>1942</v>
      </c>
      <c r="K522" s="9"/>
      <c r="L522" s="9"/>
      <c r="M522" s="9"/>
      <c r="N522" s="6"/>
      <c r="O522" s="6"/>
      <c r="P522" s="6"/>
      <c r="Q522" s="6"/>
    </row>
    <row r="523" spans="1:17">
      <c r="A523" s="47" t="s">
        <v>1136</v>
      </c>
      <c r="B523" s="11" t="s">
        <v>1137</v>
      </c>
      <c r="C523" s="11" t="s">
        <v>811</v>
      </c>
      <c r="D523" s="29" t="str">
        <f>VLOOKUP($C523,'AI Units'!$B$2:$C$271,2,FALSE)</f>
        <v>None</v>
      </c>
      <c r="E523" s="11" t="s">
        <v>1136</v>
      </c>
      <c r="F523" s="11">
        <v>2</v>
      </c>
      <c r="G523" s="11" t="s">
        <v>1162</v>
      </c>
      <c r="H523" s="11" t="s">
        <v>1137</v>
      </c>
      <c r="I523" s="11" t="s">
        <v>324</v>
      </c>
      <c r="J523" s="11" t="s">
        <v>1943</v>
      </c>
      <c r="K523" s="9"/>
      <c r="L523" s="9"/>
      <c r="M523" s="9"/>
      <c r="N523" s="6"/>
      <c r="O523" s="6"/>
      <c r="P523" s="6"/>
      <c r="Q523" s="6"/>
    </row>
    <row r="524" spans="1:17">
      <c r="A524" s="11" t="s">
        <v>1138</v>
      </c>
      <c r="B524" s="11" t="s">
        <v>1139</v>
      </c>
      <c r="C524" s="11" t="s">
        <v>40</v>
      </c>
      <c r="D524" s="29" t="str">
        <f>VLOOKUP($C524,'AI Units'!$B$2:$C$271,2,FALSE)</f>
        <v>None</v>
      </c>
      <c r="E524" s="11" t="s">
        <v>1138</v>
      </c>
      <c r="F524" s="11">
        <v>350</v>
      </c>
      <c r="G524" s="11" t="s">
        <v>1162</v>
      </c>
      <c r="H524" s="11" t="s">
        <v>1139</v>
      </c>
      <c r="I524" s="11" t="s">
        <v>1135</v>
      </c>
      <c r="J524" s="11" t="s">
        <v>1944</v>
      </c>
      <c r="K524" s="9"/>
      <c r="L524" s="9"/>
      <c r="M524" s="9"/>
      <c r="N524" s="6"/>
      <c r="O524" s="6"/>
      <c r="P524" s="6"/>
      <c r="Q524" s="6"/>
    </row>
    <row r="525" spans="1:17">
      <c r="A525" s="11" t="s">
        <v>1140</v>
      </c>
      <c r="B525" s="11" t="s">
        <v>1141</v>
      </c>
      <c r="C525" s="11" t="s">
        <v>73</v>
      </c>
      <c r="D525" s="29" t="str">
        <f>VLOOKUP($C525,'AI Units'!$B$2:$C$271,2,FALSE)</f>
        <v>Direction</v>
      </c>
      <c r="E525" s="11" t="s">
        <v>1140</v>
      </c>
      <c r="F525" s="11">
        <v>18</v>
      </c>
      <c r="G525" s="11" t="s">
        <v>1162</v>
      </c>
      <c r="H525" s="11" t="s">
        <v>1141</v>
      </c>
      <c r="I525" s="11" t="s">
        <v>354</v>
      </c>
      <c r="J525" s="11" t="s">
        <v>1945</v>
      </c>
      <c r="K525" s="9"/>
      <c r="L525" s="9"/>
      <c r="M525" s="9"/>
      <c r="N525" s="6"/>
      <c r="O525" s="6"/>
      <c r="P525" s="6"/>
      <c r="Q525" s="6"/>
    </row>
    <row r="526" spans="1:17">
      <c r="A526" s="11" t="s">
        <v>1142</v>
      </c>
      <c r="B526" s="11" t="s">
        <v>1143</v>
      </c>
      <c r="C526" s="29" t="s">
        <v>40</v>
      </c>
      <c r="D526" s="29" t="str">
        <f>VLOOKUP($C526,'AI Units'!$B$2:$C$271,2,FALSE)</f>
        <v>None</v>
      </c>
      <c r="E526" s="11" t="s">
        <v>1142</v>
      </c>
      <c r="F526" s="11">
        <v>46</v>
      </c>
      <c r="G526" s="11" t="s">
        <v>1162</v>
      </c>
      <c r="H526" s="11" t="s">
        <v>1143</v>
      </c>
      <c r="I526" s="11" t="s">
        <v>1135</v>
      </c>
      <c r="J526" s="11" t="s">
        <v>1946</v>
      </c>
      <c r="K526" s="9"/>
      <c r="L526" s="9"/>
      <c r="M526" s="9"/>
      <c r="N526" s="6"/>
      <c r="O526" s="6"/>
      <c r="P526" s="6"/>
      <c r="Q526" s="6"/>
    </row>
    <row r="527" spans="1:17">
      <c r="A527" s="11" t="s">
        <v>1144</v>
      </c>
      <c r="B527" s="11" t="s">
        <v>1145</v>
      </c>
      <c r="C527" s="11" t="s">
        <v>40</v>
      </c>
      <c r="D527" s="29" t="str">
        <f>VLOOKUP($C527,'AI Units'!$B$2:$C$271,2,FALSE)</f>
        <v>None</v>
      </c>
      <c r="E527" s="11" t="s">
        <v>1144</v>
      </c>
      <c r="F527" s="11">
        <v>44</v>
      </c>
      <c r="G527" s="11" t="s">
        <v>1162</v>
      </c>
      <c r="H527" s="11" t="s">
        <v>1145</v>
      </c>
      <c r="I527" s="11" t="s">
        <v>1135</v>
      </c>
      <c r="J527" s="11" t="s">
        <v>1947</v>
      </c>
      <c r="K527" s="9"/>
      <c r="L527" s="9"/>
      <c r="M527" s="9"/>
      <c r="N527" s="6"/>
      <c r="O527" s="6"/>
      <c r="P527" s="6"/>
      <c r="Q527" s="6"/>
    </row>
    <row r="528" spans="1:17">
      <c r="A528" s="11" t="s">
        <v>1146</v>
      </c>
      <c r="B528" s="11" t="s">
        <v>1948</v>
      </c>
      <c r="C528" s="11" t="s">
        <v>17</v>
      </c>
      <c r="D528" s="29" t="str">
        <f>VLOOKUP($C528,'AI Units'!$B$2:$C$271,2,FALSE)</f>
        <v>Power Flux</v>
      </c>
      <c r="E528" s="11" t="s">
        <v>1146</v>
      </c>
      <c r="F528" s="11">
        <v>33</v>
      </c>
      <c r="G528" s="11" t="s">
        <v>1162</v>
      </c>
      <c r="H528" s="11" t="s">
        <v>1948</v>
      </c>
      <c r="I528" s="11" t="s">
        <v>633</v>
      </c>
      <c r="J528" s="11" t="s">
        <v>1949</v>
      </c>
      <c r="K528" s="9"/>
      <c r="L528" s="9"/>
      <c r="M528" s="9"/>
      <c r="N528" s="6"/>
      <c r="O528" s="6"/>
      <c r="P528" s="6"/>
      <c r="Q528" s="6"/>
    </row>
    <row r="529" spans="1:17">
      <c r="A529" s="11" t="s">
        <v>1147</v>
      </c>
      <c r="B529" s="11" t="s">
        <v>1950</v>
      </c>
      <c r="C529" s="47" t="s">
        <v>1176</v>
      </c>
      <c r="D529" s="47" t="str">
        <f>VLOOKUP($C529,'AI Units'!$B$2:$C$271,2,FALSE)</f>
        <v>Radiant Exposure</v>
      </c>
      <c r="E529" s="11" t="s">
        <v>1147</v>
      </c>
      <c r="F529" s="11">
        <v>8</v>
      </c>
      <c r="G529" s="11" t="s">
        <v>1162</v>
      </c>
      <c r="H529" s="11" t="s">
        <v>1950</v>
      </c>
      <c r="I529" s="11" t="s">
        <v>1148</v>
      </c>
      <c r="J529" s="11" t="s">
        <v>1951</v>
      </c>
      <c r="K529" s="9"/>
      <c r="L529" s="9"/>
      <c r="M529" s="9"/>
      <c r="N529" s="6"/>
      <c r="O529" s="6"/>
      <c r="P529" s="6"/>
      <c r="Q529" s="6"/>
    </row>
    <row r="530" spans="1:17">
      <c r="A530" s="11" t="s">
        <v>1149</v>
      </c>
      <c r="B530" s="11" t="s">
        <v>1150</v>
      </c>
      <c r="C530" s="47" t="s">
        <v>1151</v>
      </c>
      <c r="D530" s="47" t="str">
        <f>VLOOKUP($C530,'AI Units'!$B$2:$C$271,2,FALSE)</f>
        <v>Flux Density</v>
      </c>
      <c r="E530" s="11" t="s">
        <v>1149</v>
      </c>
      <c r="F530" s="11">
        <v>113</v>
      </c>
      <c r="G530" s="11" t="s">
        <v>1162</v>
      </c>
      <c r="H530" s="11" t="s">
        <v>1150</v>
      </c>
      <c r="I530" s="11" t="s">
        <v>1151</v>
      </c>
      <c r="J530" s="11" t="s">
        <v>1952</v>
      </c>
      <c r="K530" s="9"/>
      <c r="L530" s="9"/>
      <c r="M530" s="9"/>
      <c r="N530" s="6"/>
      <c r="O530" s="6"/>
      <c r="P530" s="6"/>
      <c r="Q530" s="6"/>
    </row>
    <row r="531" spans="1:17">
      <c r="A531" s="11" t="s">
        <v>1152</v>
      </c>
      <c r="B531" s="11" t="s">
        <v>1953</v>
      </c>
      <c r="C531" s="47" t="s">
        <v>21</v>
      </c>
      <c r="D531" s="47" t="str">
        <f>VLOOKUP($C531,'AI Units'!$B$2:$C$271,2,FALSE)</f>
        <v>Proportion</v>
      </c>
      <c r="E531" s="11" t="s">
        <v>1152</v>
      </c>
      <c r="F531" s="11">
        <v>1</v>
      </c>
      <c r="G531" s="11" t="s">
        <v>1162</v>
      </c>
      <c r="H531" s="11" t="s">
        <v>1953</v>
      </c>
      <c r="I531" s="11" t="s">
        <v>21</v>
      </c>
      <c r="J531" s="11" t="s">
        <v>1954</v>
      </c>
      <c r="K531" s="9"/>
      <c r="L531" s="9"/>
      <c r="M531" s="9"/>
      <c r="N531" s="6"/>
      <c r="O531" s="6"/>
      <c r="P531" s="6"/>
      <c r="Q531" s="6"/>
    </row>
  </sheetData>
  <autoFilter ref="A1:J531">
    <sortState ref="A2:J531">
      <sortCondition ref="A1:A531"/>
    </sortState>
  </autoFilter>
  <sortState ref="A2:J531">
    <sortCondition descending="1" ref="F2:F531"/>
    <sortCondition ref="E2:E5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zoomScale="70" zoomScaleNormal="70" workbookViewId="0">
      <pane ySplit="1" topLeftCell="A251" activePane="bottomLeft" state="frozen"/>
      <selection pane="bottomLeft" activeCell="C287" sqref="C287"/>
    </sheetView>
  </sheetViews>
  <sheetFormatPr defaultRowHeight="15"/>
  <cols>
    <col min="1" max="1" width="7.140625" style="3" bestFit="1" customWidth="1"/>
    <col min="2" max="2" width="14" style="33" bestFit="1" customWidth="1"/>
    <col min="3" max="3" width="24.5703125" customWidth="1"/>
    <col min="4" max="4" width="18.140625" style="33" bestFit="1" customWidth="1"/>
    <col min="5" max="5" width="14.28515625" bestFit="1" customWidth="1"/>
    <col min="6" max="6" width="9.28515625" bestFit="1" customWidth="1"/>
    <col min="7" max="7" width="26" bestFit="1" customWidth="1"/>
    <col min="8" max="8" width="11" bestFit="1" customWidth="1"/>
    <col min="9" max="9" width="88.28515625" bestFit="1" customWidth="1"/>
    <col min="10" max="10" width="36.5703125" customWidth="1"/>
    <col min="11" max="11" width="44" bestFit="1" customWidth="1"/>
  </cols>
  <sheetData>
    <row r="1" spans="1:11">
      <c r="A1" s="13" t="s">
        <v>1955</v>
      </c>
      <c r="B1" s="37" t="s">
        <v>84</v>
      </c>
      <c r="C1" s="13" t="s">
        <v>2</v>
      </c>
      <c r="D1" s="37" t="s">
        <v>85</v>
      </c>
      <c r="E1" s="13" t="s">
        <v>86</v>
      </c>
      <c r="F1" s="13" t="s">
        <v>3</v>
      </c>
      <c r="G1" s="13" t="s">
        <v>4</v>
      </c>
      <c r="H1" s="25" t="s">
        <v>1985</v>
      </c>
      <c r="I1" s="27" t="s">
        <v>2014</v>
      </c>
      <c r="K1" s="27"/>
    </row>
    <row r="2" spans="1:11">
      <c r="A2" s="29"/>
      <c r="B2" s="34" t="s">
        <v>21</v>
      </c>
      <c r="C2" s="29" t="s">
        <v>20</v>
      </c>
      <c r="D2" s="34">
        <v>0.01</v>
      </c>
      <c r="E2" s="29">
        <v>0</v>
      </c>
      <c r="F2" s="29">
        <v>1</v>
      </c>
      <c r="G2" s="29" t="s">
        <v>87</v>
      </c>
    </row>
    <row r="3" spans="1:11">
      <c r="A3" s="28"/>
      <c r="B3" s="34" t="s">
        <v>24</v>
      </c>
      <c r="C3" s="29" t="s">
        <v>23</v>
      </c>
      <c r="D3" s="34">
        <v>1</v>
      </c>
      <c r="E3" s="29">
        <v>273.14999999999998</v>
      </c>
      <c r="F3" s="29">
        <v>1</v>
      </c>
      <c r="G3" s="29" t="s">
        <v>87</v>
      </c>
    </row>
    <row r="4" spans="1:11">
      <c r="A4" s="28"/>
      <c r="B4" s="34" t="s">
        <v>109</v>
      </c>
      <c r="C4" s="29" t="s">
        <v>23</v>
      </c>
      <c r="D4" s="34">
        <v>0.55555555599999995</v>
      </c>
      <c r="E4" s="29">
        <v>459.67</v>
      </c>
      <c r="F4" s="29">
        <v>1</v>
      </c>
      <c r="G4" s="29" t="s">
        <v>87</v>
      </c>
    </row>
    <row r="5" spans="1:11">
      <c r="A5" s="28" t="s">
        <v>1154</v>
      </c>
      <c r="B5" s="34" t="s">
        <v>1993</v>
      </c>
      <c r="C5" s="29" t="s">
        <v>1992</v>
      </c>
      <c r="D5" s="34">
        <v>9.9999999999999995E-7</v>
      </c>
      <c r="E5" s="29">
        <v>0</v>
      </c>
      <c r="F5" s="29">
        <v>1</v>
      </c>
      <c r="G5" s="29" t="s">
        <v>87</v>
      </c>
      <c r="H5" t="s">
        <v>1991</v>
      </c>
    </row>
    <row r="6" spans="1:11" s="28" customFormat="1">
      <c r="A6" s="28" t="s">
        <v>1154</v>
      </c>
      <c r="B6" s="34" t="s">
        <v>1994</v>
      </c>
      <c r="C6" s="29" t="s">
        <v>1996</v>
      </c>
      <c r="D6" s="34">
        <v>9.9999999999999995E-7</v>
      </c>
      <c r="E6" s="29">
        <v>0</v>
      </c>
      <c r="F6" s="29">
        <v>1</v>
      </c>
      <c r="G6" s="29"/>
      <c r="H6" s="28" t="s">
        <v>1995</v>
      </c>
    </row>
    <row r="7" spans="1:11" s="28" customFormat="1">
      <c r="B7" s="34" t="s">
        <v>88</v>
      </c>
      <c r="C7" s="29" t="s">
        <v>80</v>
      </c>
      <c r="D7" s="34">
        <v>9.9999999999999995E-7</v>
      </c>
      <c r="E7" s="29">
        <v>0</v>
      </c>
      <c r="F7" s="29">
        <v>1</v>
      </c>
      <c r="G7" s="29" t="s">
        <v>87</v>
      </c>
    </row>
    <row r="8" spans="1:11" s="28" customFormat="1">
      <c r="B8" s="34" t="s">
        <v>62</v>
      </c>
      <c r="C8" s="29" t="s">
        <v>61</v>
      </c>
      <c r="D8" s="34">
        <v>1E-3</v>
      </c>
      <c r="E8" s="29">
        <v>0</v>
      </c>
      <c r="F8" s="29">
        <v>1</v>
      </c>
      <c r="G8" s="29" t="s">
        <v>87</v>
      </c>
    </row>
    <row r="9" spans="1:11" s="21" customFormat="1">
      <c r="A9" s="28"/>
      <c r="B9" s="34" t="s">
        <v>89</v>
      </c>
      <c r="C9" s="29" t="s">
        <v>29</v>
      </c>
      <c r="D9" s="34">
        <v>9.9999999999999995E-7</v>
      </c>
      <c r="E9" s="29">
        <v>0</v>
      </c>
      <c r="F9" s="29">
        <v>1</v>
      </c>
      <c r="G9" s="29" t="s">
        <v>87</v>
      </c>
    </row>
    <row r="10" spans="1:11">
      <c r="A10" s="28"/>
      <c r="B10" s="34" t="s">
        <v>90</v>
      </c>
      <c r="C10" s="29" t="s">
        <v>41</v>
      </c>
      <c r="D10" s="34">
        <v>1</v>
      </c>
      <c r="E10" s="29">
        <v>0</v>
      </c>
      <c r="F10" s="29">
        <v>1</v>
      </c>
      <c r="G10" s="29" t="s">
        <v>87</v>
      </c>
    </row>
    <row r="11" spans="1:11">
      <c r="A11" s="28"/>
      <c r="B11" s="34" t="s">
        <v>42</v>
      </c>
      <c r="C11" s="29" t="s">
        <v>41</v>
      </c>
      <c r="D11" s="34">
        <v>1</v>
      </c>
      <c r="E11" s="29">
        <v>0</v>
      </c>
      <c r="F11" s="29">
        <v>1</v>
      </c>
      <c r="G11" s="29" t="s">
        <v>87</v>
      </c>
    </row>
    <row r="12" spans="1:11">
      <c r="A12" s="29"/>
      <c r="B12" s="34" t="s">
        <v>203</v>
      </c>
      <c r="C12" s="29" t="s">
        <v>204</v>
      </c>
      <c r="D12" s="34">
        <v>1</v>
      </c>
      <c r="E12" s="29">
        <v>0</v>
      </c>
      <c r="F12" s="29">
        <v>1</v>
      </c>
      <c r="G12" s="29" t="s">
        <v>7</v>
      </c>
    </row>
    <row r="13" spans="1:11">
      <c r="A13" s="29"/>
      <c r="B13" s="34" t="s">
        <v>291</v>
      </c>
      <c r="C13" s="29" t="s">
        <v>292</v>
      </c>
      <c r="D13" s="34">
        <v>1</v>
      </c>
      <c r="E13" s="29">
        <v>0</v>
      </c>
      <c r="F13" s="29">
        <v>1</v>
      </c>
      <c r="G13" s="29" t="s">
        <v>7</v>
      </c>
    </row>
    <row r="14" spans="1:11">
      <c r="A14" s="29"/>
      <c r="B14" s="34" t="s">
        <v>281</v>
      </c>
      <c r="C14" s="29" t="s">
        <v>282</v>
      </c>
      <c r="D14" s="34">
        <v>1</v>
      </c>
      <c r="E14" s="29">
        <v>0</v>
      </c>
      <c r="F14" s="29">
        <v>1</v>
      </c>
      <c r="G14" s="29" t="s">
        <v>7</v>
      </c>
    </row>
    <row r="15" spans="1:11">
      <c r="A15" s="29"/>
      <c r="B15" s="34" t="s">
        <v>91</v>
      </c>
      <c r="C15" s="29" t="s">
        <v>58</v>
      </c>
      <c r="D15" s="34">
        <v>4046.8564200000001</v>
      </c>
      <c r="E15" s="29">
        <v>0</v>
      </c>
      <c r="F15" s="29">
        <v>1</v>
      </c>
      <c r="G15" s="29" t="s">
        <v>87</v>
      </c>
    </row>
    <row r="16" spans="1:11">
      <c r="A16" s="29"/>
      <c r="B16" s="34" t="s">
        <v>92</v>
      </c>
      <c r="C16" s="29" t="s">
        <v>35</v>
      </c>
      <c r="D16" s="34">
        <v>1233.4818399999999</v>
      </c>
      <c r="E16" s="29">
        <v>0</v>
      </c>
      <c r="F16" s="29">
        <v>1</v>
      </c>
      <c r="G16" s="29" t="s">
        <v>87</v>
      </c>
    </row>
    <row r="17" spans="1:9">
      <c r="A17" s="29"/>
      <c r="B17" s="34" t="s">
        <v>93</v>
      </c>
      <c r="C17" s="29" t="s">
        <v>75</v>
      </c>
      <c r="D17" s="34">
        <v>1.4276499999999999E-2</v>
      </c>
      <c r="E17" s="29">
        <v>0</v>
      </c>
      <c r="F17" s="29">
        <v>1</v>
      </c>
      <c r="G17" s="29" t="s">
        <v>87</v>
      </c>
    </row>
    <row r="18" spans="1:9">
      <c r="A18" s="29"/>
      <c r="B18" s="34" t="s">
        <v>94</v>
      </c>
      <c r="C18" s="29" t="s">
        <v>75</v>
      </c>
      <c r="D18" s="34">
        <v>0.34263519999999997</v>
      </c>
      <c r="E18" s="29">
        <v>0</v>
      </c>
      <c r="F18" s="29">
        <v>1</v>
      </c>
      <c r="G18" s="29" t="s">
        <v>87</v>
      </c>
    </row>
    <row r="19" spans="1:9">
      <c r="A19" s="29"/>
      <c r="B19" s="34" t="s">
        <v>95</v>
      </c>
      <c r="C19" s="29" t="s">
        <v>18</v>
      </c>
      <c r="D19" s="34">
        <v>101325</v>
      </c>
      <c r="E19" s="29">
        <v>0</v>
      </c>
      <c r="F19" s="29">
        <v>1</v>
      </c>
      <c r="G19" s="29" t="s">
        <v>87</v>
      </c>
    </row>
    <row r="20" spans="1:9">
      <c r="A20" s="29" t="s">
        <v>1154</v>
      </c>
      <c r="B20" s="34" t="s">
        <v>1172</v>
      </c>
      <c r="C20" s="29" t="s">
        <v>25</v>
      </c>
      <c r="D20" s="34">
        <v>1</v>
      </c>
      <c r="E20" s="29">
        <v>0</v>
      </c>
      <c r="F20" s="29">
        <v>1</v>
      </c>
      <c r="G20" s="29" t="s">
        <v>87</v>
      </c>
      <c r="H20" s="29" t="s">
        <v>26</v>
      </c>
    </row>
    <row r="21" spans="1:9">
      <c r="A21" s="29" t="s">
        <v>1154</v>
      </c>
      <c r="B21" s="34" t="s">
        <v>607</v>
      </c>
      <c r="C21" s="29" t="s">
        <v>104</v>
      </c>
      <c r="D21" s="34">
        <v>0</v>
      </c>
      <c r="E21" s="29">
        <v>0</v>
      </c>
      <c r="F21" s="29">
        <v>0</v>
      </c>
      <c r="G21" s="29"/>
    </row>
    <row r="22" spans="1:9">
      <c r="A22" s="29"/>
      <c r="B22" s="34" t="s">
        <v>96</v>
      </c>
      <c r="C22" s="29" t="s">
        <v>75</v>
      </c>
      <c r="D22" s="34">
        <v>7.0792100000000003E-4</v>
      </c>
      <c r="E22" s="29">
        <v>0</v>
      </c>
      <c r="F22" s="29">
        <v>1</v>
      </c>
      <c r="G22" s="29" t="s">
        <v>87</v>
      </c>
    </row>
    <row r="23" spans="1:9">
      <c r="A23" s="29" t="s">
        <v>1154</v>
      </c>
      <c r="B23" s="34" t="s">
        <v>1157</v>
      </c>
      <c r="C23" s="29" t="s">
        <v>1158</v>
      </c>
      <c r="D23" s="34">
        <v>1</v>
      </c>
      <c r="E23" s="29">
        <v>0</v>
      </c>
      <c r="F23" s="29">
        <v>1</v>
      </c>
      <c r="G23" s="29"/>
      <c r="H23" t="s">
        <v>1986</v>
      </c>
      <c r="I23" s="28"/>
    </row>
    <row r="24" spans="1:9">
      <c r="A24" s="29"/>
      <c r="B24" s="34" t="s">
        <v>52</v>
      </c>
      <c r="C24" s="29" t="s">
        <v>49</v>
      </c>
      <c r="D24" s="34">
        <v>60</v>
      </c>
      <c r="E24" s="29">
        <v>0</v>
      </c>
      <c r="F24" s="29">
        <v>1</v>
      </c>
      <c r="G24" s="29" t="s">
        <v>7</v>
      </c>
    </row>
    <row r="25" spans="1:9">
      <c r="A25" s="29"/>
      <c r="B25" s="34" t="s">
        <v>97</v>
      </c>
      <c r="C25" s="29" t="s">
        <v>18</v>
      </c>
      <c r="D25" s="34">
        <v>100000</v>
      </c>
      <c r="E25" s="29">
        <v>0</v>
      </c>
      <c r="F25" s="29">
        <v>1</v>
      </c>
      <c r="G25" s="29" t="s">
        <v>87</v>
      </c>
    </row>
    <row r="26" spans="1:9">
      <c r="A26" s="29"/>
      <c r="B26" s="34" t="s">
        <v>217</v>
      </c>
      <c r="C26" s="29" t="s">
        <v>218</v>
      </c>
      <c r="D26" s="34">
        <v>1</v>
      </c>
      <c r="E26" s="29">
        <v>0</v>
      </c>
      <c r="F26" s="29">
        <v>1</v>
      </c>
      <c r="G26" s="29" t="s">
        <v>7</v>
      </c>
    </row>
    <row r="27" spans="1:9">
      <c r="A27" s="38" t="s">
        <v>1154</v>
      </c>
      <c r="B27" s="40" t="s">
        <v>2000</v>
      </c>
      <c r="C27" s="40" t="s">
        <v>2001</v>
      </c>
      <c r="D27" s="40">
        <v>1</v>
      </c>
      <c r="E27" s="40">
        <v>0</v>
      </c>
      <c r="F27" s="39">
        <v>1</v>
      </c>
      <c r="G27" s="38"/>
      <c r="H27" s="28"/>
    </row>
    <row r="28" spans="1:9" s="21" customFormat="1">
      <c r="A28" s="29" t="s">
        <v>1154</v>
      </c>
      <c r="B28" s="34" t="s">
        <v>674</v>
      </c>
      <c r="C28" s="29" t="s">
        <v>25</v>
      </c>
      <c r="D28" s="34">
        <v>1</v>
      </c>
      <c r="E28" s="29">
        <v>0</v>
      </c>
      <c r="F28" s="29">
        <v>1</v>
      </c>
      <c r="G28" s="29" t="s">
        <v>87</v>
      </c>
      <c r="H28" s="29" t="s">
        <v>26</v>
      </c>
    </row>
    <row r="29" spans="1:9">
      <c r="A29" s="29"/>
      <c r="B29" s="34" t="s">
        <v>207</v>
      </c>
      <c r="C29" s="29" t="s">
        <v>208</v>
      </c>
      <c r="D29" s="34">
        <v>1</v>
      </c>
      <c r="E29" s="29">
        <v>0</v>
      </c>
      <c r="F29" s="29">
        <v>1</v>
      </c>
      <c r="G29" s="29" t="s">
        <v>7</v>
      </c>
    </row>
    <row r="30" spans="1:9">
      <c r="A30" s="29"/>
      <c r="B30" s="34" t="s">
        <v>293</v>
      </c>
      <c r="C30" s="29" t="s">
        <v>294</v>
      </c>
      <c r="D30" s="34">
        <v>1</v>
      </c>
      <c r="E30" s="29">
        <v>0</v>
      </c>
      <c r="F30" s="29">
        <v>1</v>
      </c>
      <c r="G30" s="29" t="s">
        <v>7</v>
      </c>
    </row>
    <row r="31" spans="1:9">
      <c r="A31" s="29"/>
      <c r="B31" s="34" t="s">
        <v>277</v>
      </c>
      <c r="C31" s="29" t="s">
        <v>278</v>
      </c>
      <c r="D31" s="34">
        <v>1</v>
      </c>
      <c r="E31" s="29">
        <v>0</v>
      </c>
      <c r="F31" s="29">
        <v>1</v>
      </c>
      <c r="G31" s="29" t="s">
        <v>7</v>
      </c>
    </row>
    <row r="32" spans="1:9">
      <c r="A32" s="29"/>
      <c r="B32" s="34" t="s">
        <v>279</v>
      </c>
      <c r="C32" s="29" t="s">
        <v>280</v>
      </c>
      <c r="D32" s="34">
        <v>1</v>
      </c>
      <c r="E32" s="29">
        <v>0</v>
      </c>
      <c r="F32" s="29">
        <v>1</v>
      </c>
      <c r="G32" s="29" t="s">
        <v>7</v>
      </c>
    </row>
    <row r="33" spans="1:11">
      <c r="A33" s="29"/>
      <c r="B33" s="34" t="s">
        <v>98</v>
      </c>
      <c r="C33" s="29" t="s">
        <v>99</v>
      </c>
      <c r="D33" s="34">
        <v>4.1840000000000002</v>
      </c>
      <c r="E33" s="29">
        <v>0</v>
      </c>
      <c r="F33" s="29">
        <v>1</v>
      </c>
      <c r="G33" s="29" t="s">
        <v>87</v>
      </c>
    </row>
    <row r="34" spans="1:11">
      <c r="A34" s="29" t="s">
        <v>1154</v>
      </c>
      <c r="B34" s="34" t="s">
        <v>1988</v>
      </c>
      <c r="C34" s="29" t="s">
        <v>1968</v>
      </c>
      <c r="D34" s="34">
        <v>0.48425925925925928</v>
      </c>
      <c r="E34" s="29">
        <v>0</v>
      </c>
      <c r="F34" s="29">
        <v>1</v>
      </c>
      <c r="G34" s="29"/>
      <c r="H34" t="s">
        <v>1970</v>
      </c>
    </row>
    <row r="35" spans="1:11" s="21" customFormat="1">
      <c r="A35" s="29" t="s">
        <v>1154</v>
      </c>
      <c r="B35" s="34" t="s">
        <v>1969</v>
      </c>
      <c r="C35" s="29" t="s">
        <v>1968</v>
      </c>
      <c r="D35" s="34">
        <v>697.33333333333337</v>
      </c>
      <c r="E35" s="29">
        <v>0</v>
      </c>
      <c r="F35" s="29">
        <v>1</v>
      </c>
      <c r="G35" s="29"/>
      <c r="H35" s="21" t="s">
        <v>1970</v>
      </c>
    </row>
    <row r="36" spans="1:11">
      <c r="A36" s="29"/>
      <c r="B36" s="34" t="s">
        <v>100</v>
      </c>
      <c r="C36" s="29" t="s">
        <v>101</v>
      </c>
      <c r="D36" s="34">
        <v>1</v>
      </c>
      <c r="E36" s="29">
        <v>0</v>
      </c>
      <c r="F36" s="29">
        <v>1</v>
      </c>
      <c r="G36" s="29" t="s">
        <v>87</v>
      </c>
      <c r="K36" s="28"/>
    </row>
    <row r="37" spans="1:11">
      <c r="A37" s="29"/>
      <c r="B37" s="34" t="s">
        <v>6</v>
      </c>
      <c r="C37" s="29" t="s">
        <v>5</v>
      </c>
      <c r="D37" s="34">
        <v>1000000</v>
      </c>
      <c r="E37" s="29">
        <v>0</v>
      </c>
      <c r="F37" s="29">
        <v>1</v>
      </c>
      <c r="G37" s="29" t="s">
        <v>7</v>
      </c>
    </row>
    <row r="38" spans="1:11">
      <c r="A38" s="29"/>
      <c r="B38" s="34" t="s">
        <v>8</v>
      </c>
      <c r="C38" s="29" t="s">
        <v>5</v>
      </c>
      <c r="D38" s="34">
        <v>10000</v>
      </c>
      <c r="E38" s="29">
        <v>0</v>
      </c>
      <c r="F38" s="29">
        <v>1</v>
      </c>
      <c r="G38" s="29" t="s">
        <v>7</v>
      </c>
    </row>
    <row r="39" spans="1:11">
      <c r="A39" s="29"/>
      <c r="B39" s="34" t="s">
        <v>9</v>
      </c>
      <c r="C39" s="29" t="s">
        <v>5</v>
      </c>
      <c r="D39" s="34">
        <v>1000000</v>
      </c>
      <c r="E39" s="29">
        <v>0</v>
      </c>
      <c r="F39" s="29">
        <v>1</v>
      </c>
      <c r="G39" s="29" t="s">
        <v>7</v>
      </c>
    </row>
    <row r="40" spans="1:11">
      <c r="A40" s="29"/>
      <c r="B40" s="34" t="s">
        <v>77</v>
      </c>
      <c r="C40" s="29" t="s">
        <v>29</v>
      </c>
      <c r="D40" s="34">
        <v>0.01</v>
      </c>
      <c r="E40" s="29">
        <v>0</v>
      </c>
      <c r="F40" s="29">
        <v>1</v>
      </c>
      <c r="G40" s="29" t="s">
        <v>87</v>
      </c>
    </row>
    <row r="41" spans="1:11" s="28" customFormat="1">
      <c r="A41" s="28" t="s">
        <v>1154</v>
      </c>
      <c r="B41" s="34" t="s">
        <v>847</v>
      </c>
      <c r="C41" s="29" t="s">
        <v>27</v>
      </c>
      <c r="D41" s="34">
        <v>1.15741E-7</v>
      </c>
      <c r="E41" s="29">
        <v>0</v>
      </c>
      <c r="F41" s="29">
        <v>1</v>
      </c>
      <c r="G41" s="29"/>
      <c r="H41" s="28" t="s">
        <v>28</v>
      </c>
    </row>
    <row r="42" spans="1:11">
      <c r="A42" s="28" t="s">
        <v>1154</v>
      </c>
      <c r="B42" s="34" t="s">
        <v>1989</v>
      </c>
      <c r="C42" s="29" t="s">
        <v>27</v>
      </c>
      <c r="D42" s="34">
        <v>1E-3</v>
      </c>
      <c r="E42" s="29">
        <v>0</v>
      </c>
      <c r="F42" s="29">
        <v>1</v>
      </c>
      <c r="G42" s="29"/>
      <c r="H42" t="s">
        <v>28</v>
      </c>
    </row>
    <row r="43" spans="1:11">
      <c r="A43" s="28" t="s">
        <v>1154</v>
      </c>
      <c r="B43" s="36" t="s">
        <v>512</v>
      </c>
      <c r="C43" s="30" t="s">
        <v>1980</v>
      </c>
      <c r="D43" s="36">
        <v>1</v>
      </c>
      <c r="E43" s="30">
        <v>0</v>
      </c>
      <c r="F43" s="30">
        <v>1</v>
      </c>
      <c r="G43" s="28"/>
    </row>
    <row r="44" spans="1:11">
      <c r="A44" s="29"/>
      <c r="B44" s="34" t="s">
        <v>10</v>
      </c>
      <c r="C44" s="29" t="s">
        <v>5</v>
      </c>
      <c r="D44" s="34">
        <v>1000000</v>
      </c>
      <c r="E44" s="29">
        <v>0</v>
      </c>
      <c r="F44" s="29">
        <v>1</v>
      </c>
      <c r="G44" s="29" t="s">
        <v>7</v>
      </c>
    </row>
    <row r="45" spans="1:11">
      <c r="A45" s="29" t="s">
        <v>1154</v>
      </c>
      <c r="B45" s="34" t="s">
        <v>39</v>
      </c>
      <c r="C45" s="29" t="s">
        <v>40</v>
      </c>
      <c r="D45" s="34">
        <v>1</v>
      </c>
      <c r="E45" s="29">
        <v>0</v>
      </c>
      <c r="F45" s="29">
        <v>1</v>
      </c>
      <c r="G45" s="29"/>
    </row>
    <row r="46" spans="1:11">
      <c r="A46" s="29"/>
      <c r="B46" s="34" t="s">
        <v>102</v>
      </c>
      <c r="C46" s="29" t="s">
        <v>5</v>
      </c>
      <c r="D46" s="34">
        <v>10000</v>
      </c>
      <c r="E46" s="29">
        <v>0</v>
      </c>
      <c r="F46" s="29">
        <v>1</v>
      </c>
      <c r="G46" s="29" t="s">
        <v>87</v>
      </c>
    </row>
    <row r="47" spans="1:11" s="21" customFormat="1">
      <c r="A47" s="29"/>
      <c r="B47" s="34" t="s">
        <v>11</v>
      </c>
      <c r="C47" s="29" t="s">
        <v>5</v>
      </c>
      <c r="D47" s="34">
        <v>1000</v>
      </c>
      <c r="E47" s="29">
        <v>0</v>
      </c>
      <c r="F47" s="29">
        <v>1</v>
      </c>
      <c r="G47" s="29" t="s">
        <v>87</v>
      </c>
    </row>
    <row r="48" spans="1:11">
      <c r="A48" s="29"/>
      <c r="B48" s="34" t="s">
        <v>103</v>
      </c>
      <c r="C48" s="29" t="s">
        <v>104</v>
      </c>
      <c r="D48" s="34">
        <v>1</v>
      </c>
      <c r="E48" s="29">
        <v>0</v>
      </c>
      <c r="F48" s="29">
        <v>1</v>
      </c>
      <c r="G48" s="29" t="s">
        <v>87</v>
      </c>
    </row>
    <row r="49" spans="1:8">
      <c r="A49" s="29"/>
      <c r="B49" s="34" t="s">
        <v>105</v>
      </c>
      <c r="C49" s="29" t="s">
        <v>106</v>
      </c>
      <c r="D49" s="34">
        <v>1</v>
      </c>
      <c r="E49" s="29">
        <v>0</v>
      </c>
      <c r="F49" s="29">
        <v>1</v>
      </c>
      <c r="G49" s="29" t="s">
        <v>87</v>
      </c>
    </row>
    <row r="50" spans="1:8">
      <c r="A50" s="29"/>
      <c r="B50" s="34" t="s">
        <v>107</v>
      </c>
      <c r="C50" s="29" t="s">
        <v>5</v>
      </c>
      <c r="D50" s="34">
        <v>1</v>
      </c>
      <c r="E50" s="29">
        <v>0</v>
      </c>
      <c r="F50" s="29">
        <v>1</v>
      </c>
      <c r="G50" s="29" t="s">
        <v>87</v>
      </c>
    </row>
    <row r="51" spans="1:8">
      <c r="A51" s="29"/>
      <c r="B51" s="34" t="s">
        <v>108</v>
      </c>
      <c r="C51" s="29" t="s">
        <v>35</v>
      </c>
      <c r="D51" s="34">
        <v>86400</v>
      </c>
      <c r="E51" s="29">
        <v>0</v>
      </c>
      <c r="F51" s="29">
        <v>1</v>
      </c>
      <c r="G51" s="29" t="s">
        <v>87</v>
      </c>
    </row>
    <row r="52" spans="1:8">
      <c r="A52" s="29"/>
      <c r="B52" s="34" t="s">
        <v>12</v>
      </c>
      <c r="C52" s="29" t="s">
        <v>5</v>
      </c>
      <c r="D52" s="34">
        <v>1000</v>
      </c>
      <c r="E52" s="29">
        <v>0</v>
      </c>
      <c r="F52" s="29">
        <v>1</v>
      </c>
      <c r="G52" s="29" t="s">
        <v>7</v>
      </c>
    </row>
    <row r="53" spans="1:8">
      <c r="A53" s="29"/>
      <c r="B53" s="34" t="s">
        <v>44</v>
      </c>
      <c r="C53" s="29" t="s">
        <v>43</v>
      </c>
      <c r="D53" s="34">
        <v>86400</v>
      </c>
      <c r="E53" s="29">
        <v>0</v>
      </c>
      <c r="F53" s="29">
        <v>1</v>
      </c>
      <c r="G53" s="29" t="s">
        <v>87</v>
      </c>
    </row>
    <row r="54" spans="1:8">
      <c r="A54" s="29"/>
      <c r="B54" s="34" t="s">
        <v>299</v>
      </c>
      <c r="C54" s="29" t="s">
        <v>35</v>
      </c>
      <c r="D54" s="34">
        <v>1000</v>
      </c>
      <c r="E54" s="29">
        <v>0</v>
      </c>
      <c r="F54" s="29">
        <v>1</v>
      </c>
      <c r="G54" s="29" t="s">
        <v>7</v>
      </c>
    </row>
    <row r="55" spans="1:8">
      <c r="A55" s="29"/>
      <c r="B55" s="34" t="s">
        <v>302</v>
      </c>
      <c r="C55" s="29" t="s">
        <v>75</v>
      </c>
      <c r="D55" s="34">
        <v>0.27777777799999998</v>
      </c>
      <c r="E55" s="29">
        <v>0</v>
      </c>
      <c r="F55" s="29">
        <v>1</v>
      </c>
      <c r="G55" s="29" t="s">
        <v>7</v>
      </c>
    </row>
    <row r="56" spans="1:8">
      <c r="A56" s="29"/>
      <c r="B56" s="34" t="s">
        <v>301</v>
      </c>
      <c r="C56" s="29" t="s">
        <v>75</v>
      </c>
      <c r="D56" s="34">
        <v>16.6666667</v>
      </c>
      <c r="E56" s="29">
        <v>0</v>
      </c>
      <c r="F56" s="29">
        <v>1</v>
      </c>
      <c r="G56" s="29" t="s">
        <v>7</v>
      </c>
    </row>
    <row r="57" spans="1:8">
      <c r="A57" s="29"/>
      <c r="B57" s="34" t="s">
        <v>300</v>
      </c>
      <c r="C57" s="29" t="s">
        <v>75</v>
      </c>
      <c r="D57" s="34">
        <v>1000</v>
      </c>
      <c r="E57" s="29">
        <v>0</v>
      </c>
      <c r="F57" s="29">
        <v>1</v>
      </c>
      <c r="G57" s="29" t="s">
        <v>7</v>
      </c>
    </row>
    <row r="58" spans="1:8">
      <c r="A58" s="29" t="s">
        <v>1154</v>
      </c>
      <c r="B58" s="34" t="s">
        <v>1156</v>
      </c>
      <c r="C58" s="29" t="s">
        <v>1158</v>
      </c>
      <c r="D58" s="34">
        <v>0.1</v>
      </c>
      <c r="E58" s="29">
        <v>0</v>
      </c>
      <c r="F58" s="29">
        <v>1</v>
      </c>
      <c r="G58" s="29"/>
      <c r="H58" t="s">
        <v>1157</v>
      </c>
    </row>
    <row r="59" spans="1:8">
      <c r="A59" s="29"/>
      <c r="B59" s="34" t="s">
        <v>48</v>
      </c>
      <c r="C59" s="29" t="s">
        <v>47</v>
      </c>
      <c r="D59" s="34">
        <v>1</v>
      </c>
      <c r="E59" s="29">
        <v>0</v>
      </c>
      <c r="F59" s="29">
        <v>1</v>
      </c>
      <c r="G59" s="29" t="s">
        <v>7</v>
      </c>
    </row>
    <row r="60" spans="1:8">
      <c r="A60" s="29"/>
      <c r="B60" s="34" t="s">
        <v>73</v>
      </c>
      <c r="C60" s="29" t="s">
        <v>72</v>
      </c>
      <c r="D60" s="34">
        <v>1</v>
      </c>
      <c r="E60" s="29">
        <v>0</v>
      </c>
      <c r="F60" s="29">
        <v>1</v>
      </c>
      <c r="G60" s="29" t="s">
        <v>87</v>
      </c>
    </row>
    <row r="61" spans="1:8" s="28" customFormat="1">
      <c r="A61" s="29"/>
      <c r="B61" s="34" t="s">
        <v>1981</v>
      </c>
      <c r="C61" s="29" t="s">
        <v>72</v>
      </c>
      <c r="D61" s="34" t="s">
        <v>1982</v>
      </c>
      <c r="E61" s="29">
        <v>0</v>
      </c>
      <c r="F61" s="29">
        <v>1</v>
      </c>
      <c r="G61" s="29"/>
    </row>
    <row r="62" spans="1:8" s="28" customFormat="1">
      <c r="A62" s="38" t="s">
        <v>1154</v>
      </c>
      <c r="B62" s="40" t="s">
        <v>519</v>
      </c>
      <c r="C62" s="39" t="s">
        <v>2001</v>
      </c>
      <c r="D62" s="41">
        <f>1/60/0.001</f>
        <v>16.666666666666668</v>
      </c>
      <c r="E62" s="39">
        <v>0</v>
      </c>
      <c r="F62" s="39">
        <v>1</v>
      </c>
      <c r="G62" s="38"/>
    </row>
    <row r="63" spans="1:8" s="28" customFormat="1">
      <c r="A63" s="38" t="s">
        <v>1154</v>
      </c>
      <c r="B63" s="40" t="s">
        <v>881</v>
      </c>
      <c r="C63" s="39" t="s">
        <v>41</v>
      </c>
      <c r="D63" s="41">
        <f>0.1/100</f>
        <v>1E-3</v>
      </c>
      <c r="E63" s="39">
        <v>0</v>
      </c>
      <c r="F63" s="39">
        <v>1</v>
      </c>
      <c r="G63" s="38"/>
    </row>
    <row r="64" spans="1:8">
      <c r="A64" s="29" t="s">
        <v>1154</v>
      </c>
      <c r="B64" s="34" t="s">
        <v>1991</v>
      </c>
      <c r="C64" s="29" t="s">
        <v>1992</v>
      </c>
      <c r="D64" s="34">
        <v>1</v>
      </c>
      <c r="E64" s="29">
        <v>0</v>
      </c>
      <c r="F64" s="29">
        <v>1</v>
      </c>
      <c r="G64" s="29" t="s">
        <v>87</v>
      </c>
      <c r="H64" t="s">
        <v>1991</v>
      </c>
    </row>
    <row r="65" spans="1:11">
      <c r="A65" s="28" t="s">
        <v>1154</v>
      </c>
      <c r="B65" s="34" t="s">
        <v>1999</v>
      </c>
      <c r="C65" s="29" t="s">
        <v>1998</v>
      </c>
      <c r="D65" s="34">
        <v>1</v>
      </c>
      <c r="E65" s="29">
        <v>0</v>
      </c>
      <c r="F65" s="29">
        <v>1</v>
      </c>
      <c r="G65" s="29" t="s">
        <v>87</v>
      </c>
      <c r="H65" t="s">
        <v>1999</v>
      </c>
    </row>
    <row r="66" spans="1:11">
      <c r="A66" s="28" t="s">
        <v>1154</v>
      </c>
      <c r="B66" s="34" t="s">
        <v>1995</v>
      </c>
      <c r="C66" s="29" t="s">
        <v>1996</v>
      </c>
      <c r="D66" s="34">
        <v>1</v>
      </c>
      <c r="E66" s="29">
        <v>0</v>
      </c>
      <c r="F66" s="29">
        <v>1</v>
      </c>
      <c r="G66" s="29" t="s">
        <v>87</v>
      </c>
      <c r="H66" s="28" t="s">
        <v>1995</v>
      </c>
    </row>
    <row r="67" spans="1:11">
      <c r="A67" s="29"/>
      <c r="B67" s="34" t="s">
        <v>223</v>
      </c>
      <c r="C67" s="29" t="s">
        <v>224</v>
      </c>
      <c r="D67" s="34">
        <v>1</v>
      </c>
      <c r="E67" s="29">
        <v>0</v>
      </c>
      <c r="F67" s="29">
        <v>1</v>
      </c>
      <c r="G67" s="29" t="s">
        <v>7</v>
      </c>
      <c r="H67" s="28"/>
    </row>
    <row r="68" spans="1:11">
      <c r="A68" s="29"/>
      <c r="B68" s="34" t="s">
        <v>285</v>
      </c>
      <c r="C68" s="29" t="s">
        <v>286</v>
      </c>
      <c r="D68" s="34">
        <v>1</v>
      </c>
      <c r="E68" s="29">
        <v>0</v>
      </c>
      <c r="F68" s="29">
        <v>1</v>
      </c>
      <c r="G68" s="29" t="s">
        <v>7</v>
      </c>
      <c r="H68" s="28"/>
    </row>
    <row r="69" spans="1:11">
      <c r="A69" s="29" t="s">
        <v>1154</v>
      </c>
      <c r="B69" s="34" t="s">
        <v>887</v>
      </c>
      <c r="C69" s="29" t="s">
        <v>25</v>
      </c>
      <c r="D69" s="34">
        <v>1</v>
      </c>
      <c r="E69" s="29">
        <v>0</v>
      </c>
      <c r="F69" s="29">
        <v>1</v>
      </c>
      <c r="G69" s="29" t="s">
        <v>87</v>
      </c>
      <c r="H69" s="29" t="s">
        <v>26</v>
      </c>
    </row>
    <row r="70" spans="1:11" s="21" customFormat="1">
      <c r="A70" s="29" t="s">
        <v>1154</v>
      </c>
      <c r="B70" s="34" t="s">
        <v>682</v>
      </c>
      <c r="C70" s="29" t="s">
        <v>25</v>
      </c>
      <c r="D70" s="34">
        <v>1</v>
      </c>
      <c r="E70" s="29">
        <v>0</v>
      </c>
      <c r="F70" s="29">
        <v>1</v>
      </c>
      <c r="G70" s="29" t="s">
        <v>87</v>
      </c>
      <c r="H70" s="29" t="s">
        <v>26</v>
      </c>
    </row>
    <row r="71" spans="1:11" s="21" customFormat="1">
      <c r="A71" s="29" t="s">
        <v>1154</v>
      </c>
      <c r="B71" s="34" t="s">
        <v>684</v>
      </c>
      <c r="C71" s="29" t="s">
        <v>25</v>
      </c>
      <c r="D71" s="34">
        <v>1</v>
      </c>
      <c r="E71" s="29">
        <v>0</v>
      </c>
      <c r="F71" s="29">
        <v>1</v>
      </c>
      <c r="G71" s="29" t="s">
        <v>87</v>
      </c>
      <c r="H71" s="29" t="s">
        <v>26</v>
      </c>
      <c r="K71" s="28"/>
    </row>
    <row r="72" spans="1:11" s="21" customFormat="1">
      <c r="A72" s="29" t="s">
        <v>1154</v>
      </c>
      <c r="B72" s="34" t="s">
        <v>680</v>
      </c>
      <c r="C72" s="29" t="s">
        <v>25</v>
      </c>
      <c r="D72" s="34">
        <v>1</v>
      </c>
      <c r="E72" s="29">
        <v>0</v>
      </c>
      <c r="F72" s="29">
        <v>1</v>
      </c>
      <c r="G72" s="29" t="s">
        <v>87</v>
      </c>
      <c r="H72" s="29" t="s">
        <v>26</v>
      </c>
      <c r="K72" s="28"/>
    </row>
    <row r="73" spans="1:11">
      <c r="A73" s="29"/>
      <c r="B73" s="34" t="s">
        <v>115</v>
      </c>
      <c r="C73" s="29" t="s">
        <v>25</v>
      </c>
      <c r="D73" s="34">
        <v>1</v>
      </c>
      <c r="E73" s="29">
        <v>0</v>
      </c>
      <c r="F73" s="29">
        <v>1</v>
      </c>
      <c r="G73" s="29" t="s">
        <v>87</v>
      </c>
      <c r="H73" s="21"/>
    </row>
    <row r="74" spans="1:11">
      <c r="A74" s="29"/>
      <c r="B74" s="34" t="s">
        <v>110</v>
      </c>
      <c r="C74" s="29" t="s">
        <v>29</v>
      </c>
      <c r="D74" s="34">
        <v>0.30480000000000002</v>
      </c>
      <c r="E74" s="29">
        <v>0</v>
      </c>
      <c r="F74" s="29">
        <v>1</v>
      </c>
      <c r="G74" s="29" t="s">
        <v>87</v>
      </c>
    </row>
    <row r="75" spans="1:11">
      <c r="A75" s="29"/>
      <c r="B75" s="34" t="s">
        <v>111</v>
      </c>
      <c r="C75" s="29" t="s">
        <v>27</v>
      </c>
      <c r="D75" s="34">
        <v>0.30480000000000002</v>
      </c>
      <c r="E75" s="29">
        <v>0</v>
      </c>
      <c r="F75" s="29">
        <v>1</v>
      </c>
      <c r="G75" s="29" t="s">
        <v>87</v>
      </c>
    </row>
    <row r="76" spans="1:11">
      <c r="A76" s="29"/>
      <c r="B76" s="34" t="s">
        <v>112</v>
      </c>
      <c r="C76" s="29" t="s">
        <v>58</v>
      </c>
      <c r="D76" s="34">
        <v>9.2903040000000006E-2</v>
      </c>
      <c r="E76" s="29">
        <v>0</v>
      </c>
      <c r="F76" s="29">
        <v>1</v>
      </c>
      <c r="G76" s="29" t="s">
        <v>87</v>
      </c>
    </row>
    <row r="77" spans="1:11">
      <c r="A77" s="29"/>
      <c r="B77" s="34" t="s">
        <v>113</v>
      </c>
      <c r="C77" s="29" t="s">
        <v>75</v>
      </c>
      <c r="D77" s="34">
        <v>4.7194700000000001E-4</v>
      </c>
      <c r="E77" s="29">
        <v>0</v>
      </c>
      <c r="F77" s="29">
        <v>1</v>
      </c>
      <c r="G77" s="29" t="s">
        <v>87</v>
      </c>
    </row>
    <row r="78" spans="1:11">
      <c r="A78" s="29"/>
      <c r="B78" s="34" t="s">
        <v>114</v>
      </c>
      <c r="C78" s="29" t="s">
        <v>75</v>
      </c>
      <c r="D78" s="34">
        <v>2.8316846999999999E-2</v>
      </c>
      <c r="E78" s="29">
        <v>0</v>
      </c>
      <c r="F78" s="29">
        <v>1</v>
      </c>
      <c r="G78" s="29" t="s">
        <v>87</v>
      </c>
    </row>
    <row r="79" spans="1:11">
      <c r="A79" s="29" t="s">
        <v>1154</v>
      </c>
      <c r="B79" s="34" t="s">
        <v>1964</v>
      </c>
      <c r="C79" s="29" t="s">
        <v>18</v>
      </c>
      <c r="D79" s="34">
        <v>2988.98</v>
      </c>
      <c r="E79" s="29">
        <v>0</v>
      </c>
      <c r="F79" s="29">
        <v>1</v>
      </c>
      <c r="G79" s="29"/>
      <c r="H79" s="28" t="s">
        <v>1987</v>
      </c>
    </row>
    <row r="80" spans="1:11">
      <c r="A80" s="29"/>
      <c r="B80" s="34" t="s">
        <v>116</v>
      </c>
      <c r="C80" s="29" t="s">
        <v>25</v>
      </c>
      <c r="D80" s="34">
        <v>1</v>
      </c>
      <c r="E80" s="29">
        <v>0</v>
      </c>
      <c r="F80" s="29">
        <v>1</v>
      </c>
      <c r="G80" s="29" t="s">
        <v>87</v>
      </c>
    </row>
    <row r="81" spans="1:8" s="21" customFormat="1">
      <c r="A81" s="29"/>
      <c r="B81" s="34" t="s">
        <v>117</v>
      </c>
      <c r="C81" s="29" t="s">
        <v>56</v>
      </c>
      <c r="D81" s="34">
        <v>1000</v>
      </c>
      <c r="E81" s="29">
        <v>0</v>
      </c>
      <c r="F81" s="29">
        <v>1</v>
      </c>
      <c r="G81" s="29" t="s">
        <v>87</v>
      </c>
      <c r="H81" s="28"/>
    </row>
    <row r="82" spans="1:8">
      <c r="A82" s="29" t="s">
        <v>1154</v>
      </c>
      <c r="B82" s="34" t="s">
        <v>1972</v>
      </c>
      <c r="C82" s="29" t="s">
        <v>54</v>
      </c>
      <c r="D82" s="34">
        <v>1.15741E-8</v>
      </c>
      <c r="E82" s="29">
        <v>0</v>
      </c>
      <c r="F82" s="29">
        <v>1</v>
      </c>
      <c r="G82" s="29"/>
      <c r="H82" s="29" t="s">
        <v>55</v>
      </c>
    </row>
    <row r="83" spans="1:8">
      <c r="A83" s="29"/>
      <c r="B83" s="34" t="s">
        <v>118</v>
      </c>
      <c r="C83" s="29" t="s">
        <v>80</v>
      </c>
      <c r="D83" s="34">
        <v>1</v>
      </c>
      <c r="E83" s="29">
        <v>0</v>
      </c>
      <c r="F83" s="29">
        <v>1</v>
      </c>
      <c r="G83" s="29" t="s">
        <v>87</v>
      </c>
    </row>
    <row r="84" spans="1:8">
      <c r="A84" s="29" t="s">
        <v>1154</v>
      </c>
      <c r="B84" s="34" t="s">
        <v>1977</v>
      </c>
      <c r="C84" s="29" t="s">
        <v>1976</v>
      </c>
      <c r="D84" s="34">
        <v>1</v>
      </c>
      <c r="E84" s="29">
        <v>0</v>
      </c>
      <c r="F84" s="29">
        <v>1</v>
      </c>
      <c r="G84" s="29"/>
      <c r="H84" s="29" t="s">
        <v>1977</v>
      </c>
    </row>
    <row r="85" spans="1:8">
      <c r="A85" s="29"/>
      <c r="B85" s="34" t="s">
        <v>63</v>
      </c>
      <c r="C85" s="29" t="s">
        <v>61</v>
      </c>
      <c r="D85" s="34">
        <v>1</v>
      </c>
      <c r="E85" s="29">
        <v>0</v>
      </c>
      <c r="F85" s="29">
        <v>1</v>
      </c>
      <c r="G85" s="29" t="s">
        <v>87</v>
      </c>
    </row>
    <row r="86" spans="1:8">
      <c r="A86" s="29"/>
      <c r="B86" s="34" t="s">
        <v>119</v>
      </c>
      <c r="C86" s="29" t="s">
        <v>54</v>
      </c>
      <c r="D86" s="34">
        <v>1E-3</v>
      </c>
      <c r="E86" s="29">
        <v>0</v>
      </c>
      <c r="F86" s="29">
        <v>1</v>
      </c>
      <c r="G86" s="29" t="s">
        <v>87</v>
      </c>
    </row>
    <row r="87" spans="1:8">
      <c r="A87" s="29"/>
      <c r="B87" s="34" t="s">
        <v>120</v>
      </c>
      <c r="C87" s="29" t="s">
        <v>99</v>
      </c>
      <c r="D87" s="34">
        <v>1000000000</v>
      </c>
      <c r="E87" s="29">
        <v>0</v>
      </c>
      <c r="F87" s="29">
        <v>1</v>
      </c>
      <c r="G87" s="29" t="s">
        <v>87</v>
      </c>
    </row>
    <row r="88" spans="1:8">
      <c r="A88" s="29"/>
      <c r="B88" s="34" t="s">
        <v>121</v>
      </c>
      <c r="C88" s="29" t="s">
        <v>72</v>
      </c>
      <c r="D88" s="34">
        <v>90</v>
      </c>
      <c r="E88" s="29">
        <v>0</v>
      </c>
      <c r="F88" s="29">
        <v>1</v>
      </c>
      <c r="G88" s="29" t="s">
        <v>87</v>
      </c>
    </row>
    <row r="89" spans="1:8">
      <c r="A89" s="29"/>
      <c r="B89" s="34" t="s">
        <v>122</v>
      </c>
      <c r="C89" s="29" t="s">
        <v>45</v>
      </c>
      <c r="D89" s="34">
        <v>1000000000</v>
      </c>
      <c r="E89" s="29">
        <v>0</v>
      </c>
      <c r="F89" s="29">
        <v>1</v>
      </c>
      <c r="G89" s="29" t="s">
        <v>87</v>
      </c>
    </row>
    <row r="90" spans="1:8">
      <c r="A90" s="29"/>
      <c r="B90" s="34" t="s">
        <v>123</v>
      </c>
      <c r="C90" s="29" t="s">
        <v>99</v>
      </c>
      <c r="D90" s="34">
        <v>3600000000000</v>
      </c>
      <c r="E90" s="29">
        <v>0</v>
      </c>
      <c r="F90" s="29">
        <v>1</v>
      </c>
      <c r="G90" s="29" t="s">
        <v>87</v>
      </c>
    </row>
    <row r="91" spans="1:8">
      <c r="A91" s="29"/>
      <c r="B91" s="34" t="s">
        <v>213</v>
      </c>
      <c r="C91" s="29" t="s">
        <v>214</v>
      </c>
      <c r="D91" s="34">
        <v>1</v>
      </c>
      <c r="E91" s="29">
        <v>0</v>
      </c>
      <c r="F91" s="29">
        <v>1</v>
      </c>
      <c r="G91" s="29" t="s">
        <v>7</v>
      </c>
    </row>
    <row r="92" spans="1:8">
      <c r="A92" s="29"/>
      <c r="B92" s="34" t="s">
        <v>295</v>
      </c>
      <c r="C92" s="29" t="s">
        <v>296</v>
      </c>
      <c r="D92" s="34">
        <v>1</v>
      </c>
      <c r="E92" s="29">
        <v>0</v>
      </c>
      <c r="F92" s="29">
        <v>1</v>
      </c>
      <c r="G92" s="29" t="s">
        <v>7</v>
      </c>
    </row>
    <row r="93" spans="1:8">
      <c r="A93" s="29"/>
      <c r="B93" s="34" t="s">
        <v>231</v>
      </c>
      <c r="C93" s="29" t="s">
        <v>232</v>
      </c>
      <c r="D93" s="34">
        <v>1</v>
      </c>
      <c r="E93" s="29">
        <v>0</v>
      </c>
      <c r="F93" s="29">
        <v>1</v>
      </c>
      <c r="G93" s="29" t="s">
        <v>7</v>
      </c>
    </row>
    <row r="94" spans="1:8">
      <c r="A94" s="29"/>
      <c r="B94" s="34" t="s">
        <v>287</v>
      </c>
      <c r="C94" s="29" t="s">
        <v>288</v>
      </c>
      <c r="D94" s="34">
        <v>1</v>
      </c>
      <c r="E94" s="29">
        <v>0</v>
      </c>
      <c r="F94" s="29">
        <v>1</v>
      </c>
      <c r="G94" s="29" t="s">
        <v>7</v>
      </c>
    </row>
    <row r="95" spans="1:8">
      <c r="A95" s="29"/>
      <c r="B95" s="34" t="s">
        <v>124</v>
      </c>
      <c r="C95" s="29" t="s">
        <v>58</v>
      </c>
      <c r="D95" s="34">
        <v>10000</v>
      </c>
      <c r="E95" s="29">
        <v>0</v>
      </c>
      <c r="F95" s="29">
        <v>1</v>
      </c>
      <c r="G95" s="29" t="s">
        <v>87</v>
      </c>
    </row>
    <row r="96" spans="1:8">
      <c r="A96" s="29"/>
      <c r="B96" s="34" t="s">
        <v>79</v>
      </c>
      <c r="C96" s="29" t="s">
        <v>40</v>
      </c>
      <c r="D96" s="34">
        <v>1</v>
      </c>
      <c r="E96" s="29">
        <v>0</v>
      </c>
      <c r="F96" s="29">
        <v>1</v>
      </c>
      <c r="G96" s="29" t="s">
        <v>87</v>
      </c>
    </row>
    <row r="97" spans="1:8">
      <c r="A97" s="29"/>
      <c r="B97" s="34" t="s">
        <v>125</v>
      </c>
      <c r="C97" s="29" t="s">
        <v>40</v>
      </c>
      <c r="D97" s="34">
        <v>1</v>
      </c>
      <c r="E97" s="29">
        <v>0</v>
      </c>
      <c r="F97" s="29">
        <v>1</v>
      </c>
      <c r="G97" s="29" t="s">
        <v>87</v>
      </c>
    </row>
    <row r="98" spans="1:8">
      <c r="A98" s="29" t="s">
        <v>1154</v>
      </c>
      <c r="B98" s="34" t="s">
        <v>963</v>
      </c>
      <c r="C98" s="29" t="s">
        <v>1169</v>
      </c>
      <c r="D98" s="34">
        <v>1</v>
      </c>
      <c r="E98" s="29">
        <v>0</v>
      </c>
      <c r="F98" s="29">
        <v>1</v>
      </c>
      <c r="G98" s="29"/>
      <c r="H98" t="s">
        <v>963</v>
      </c>
    </row>
    <row r="99" spans="1:8">
      <c r="A99" s="29"/>
      <c r="B99" s="34" t="s">
        <v>126</v>
      </c>
      <c r="C99" s="29" t="s">
        <v>18</v>
      </c>
      <c r="D99" s="34">
        <v>100000</v>
      </c>
      <c r="E99" s="29">
        <v>0</v>
      </c>
      <c r="F99" s="29">
        <v>1</v>
      </c>
      <c r="G99" s="29" t="s">
        <v>87</v>
      </c>
    </row>
    <row r="100" spans="1:8">
      <c r="A100" s="29"/>
      <c r="B100" s="34" t="s">
        <v>127</v>
      </c>
      <c r="C100" s="29" t="s">
        <v>43</v>
      </c>
      <c r="D100" s="34">
        <v>3600</v>
      </c>
      <c r="E100" s="29">
        <v>0</v>
      </c>
      <c r="F100" s="29">
        <v>1</v>
      </c>
      <c r="G100" s="29" t="s">
        <v>87</v>
      </c>
    </row>
    <row r="101" spans="1:8">
      <c r="A101" s="29"/>
      <c r="B101" s="34" t="s">
        <v>50</v>
      </c>
      <c r="C101" s="29" t="s">
        <v>49</v>
      </c>
      <c r="D101" s="34">
        <v>1</v>
      </c>
      <c r="E101" s="29">
        <v>0</v>
      </c>
      <c r="F101" s="29">
        <v>1</v>
      </c>
      <c r="G101" s="29" t="s">
        <v>87</v>
      </c>
    </row>
    <row r="102" spans="1:8">
      <c r="A102" s="29"/>
      <c r="B102" s="34" t="s">
        <v>128</v>
      </c>
      <c r="C102" s="29" t="s">
        <v>35</v>
      </c>
      <c r="D102" s="34">
        <v>4.54609E-3</v>
      </c>
      <c r="E102" s="29">
        <v>0</v>
      </c>
      <c r="F102" s="29">
        <v>1</v>
      </c>
      <c r="G102" s="29" t="s">
        <v>87</v>
      </c>
      <c r="H102" s="28"/>
    </row>
    <row r="103" spans="1:8">
      <c r="A103" s="29"/>
      <c r="B103" s="34" t="s">
        <v>129</v>
      </c>
      <c r="C103" s="29" t="s">
        <v>75</v>
      </c>
      <c r="D103" s="34">
        <v>4.54609E-3</v>
      </c>
      <c r="E103" s="29">
        <v>0</v>
      </c>
      <c r="F103" s="29">
        <v>1</v>
      </c>
      <c r="G103" s="29" t="s">
        <v>87</v>
      </c>
      <c r="H103" s="28"/>
    </row>
    <row r="104" spans="1:8">
      <c r="A104" s="29"/>
      <c r="B104" s="34" t="s">
        <v>130</v>
      </c>
      <c r="C104" s="29" t="s">
        <v>29</v>
      </c>
      <c r="D104" s="34">
        <v>2.5399999999999999E-2</v>
      </c>
      <c r="E104" s="29">
        <v>0</v>
      </c>
      <c r="F104" s="29">
        <v>1</v>
      </c>
      <c r="G104" s="29" t="s">
        <v>87</v>
      </c>
      <c r="H104" s="28"/>
    </row>
    <row r="105" spans="1:8" s="3" customFormat="1">
      <c r="A105" s="29" t="s">
        <v>1154</v>
      </c>
      <c r="B105" s="34" t="s">
        <v>1966</v>
      </c>
      <c r="C105" s="29" t="s">
        <v>27</v>
      </c>
      <c r="D105" s="34">
        <v>2.9398148148148149E-7</v>
      </c>
      <c r="E105" s="29">
        <v>0</v>
      </c>
      <c r="F105" s="29">
        <v>1</v>
      </c>
      <c r="G105" s="29"/>
      <c r="H105" s="29" t="s">
        <v>28</v>
      </c>
    </row>
    <row r="106" spans="1:8">
      <c r="A106" s="29" t="s">
        <v>1154</v>
      </c>
      <c r="B106" s="34" t="s">
        <v>425</v>
      </c>
      <c r="C106" s="29" t="s">
        <v>27</v>
      </c>
      <c r="D106" s="34">
        <v>7.055555555555555E-6</v>
      </c>
      <c r="E106" s="29">
        <v>0</v>
      </c>
      <c r="F106" s="29">
        <v>1</v>
      </c>
      <c r="G106" s="29"/>
      <c r="H106" s="29" t="s">
        <v>28</v>
      </c>
    </row>
    <row r="107" spans="1:8">
      <c r="A107" s="29" t="s">
        <v>1154</v>
      </c>
      <c r="B107" s="34" t="s">
        <v>361</v>
      </c>
      <c r="C107" s="29" t="s">
        <v>27</v>
      </c>
      <c r="D107" s="34">
        <v>4.1997354497354495E-8</v>
      </c>
      <c r="E107" s="29">
        <v>0</v>
      </c>
      <c r="F107" s="29">
        <v>1</v>
      </c>
      <c r="G107" s="29"/>
      <c r="H107" s="29" t="s">
        <v>28</v>
      </c>
    </row>
    <row r="108" spans="1:8" s="21" customFormat="1">
      <c r="A108" s="29"/>
      <c r="B108" s="34" t="s">
        <v>131</v>
      </c>
      <c r="C108" s="29" t="s">
        <v>75</v>
      </c>
      <c r="D108" s="34">
        <v>1.6387000000000001E-5</v>
      </c>
      <c r="E108" s="29">
        <v>0</v>
      </c>
      <c r="F108" s="29">
        <v>1</v>
      </c>
      <c r="G108" s="29" t="s">
        <v>87</v>
      </c>
      <c r="H108" s="28"/>
    </row>
    <row r="109" spans="1:8">
      <c r="A109" s="29" t="s">
        <v>1154</v>
      </c>
      <c r="B109" s="34" t="s">
        <v>1965</v>
      </c>
      <c r="C109" s="29" t="s">
        <v>18</v>
      </c>
      <c r="D109" s="34">
        <v>249.08199999999999</v>
      </c>
      <c r="E109" s="29">
        <v>0</v>
      </c>
      <c r="F109" s="29">
        <v>1</v>
      </c>
      <c r="G109" s="29"/>
      <c r="H109" t="s">
        <v>1987</v>
      </c>
    </row>
    <row r="110" spans="1:8">
      <c r="A110" s="29"/>
      <c r="B110" s="34" t="s">
        <v>132</v>
      </c>
      <c r="C110" s="29" t="s">
        <v>18</v>
      </c>
      <c r="D110" s="34">
        <v>3386</v>
      </c>
      <c r="E110" s="29">
        <v>0</v>
      </c>
      <c r="F110" s="29">
        <v>1</v>
      </c>
      <c r="G110" s="29" t="s">
        <v>87</v>
      </c>
    </row>
    <row r="111" spans="1:8">
      <c r="A111" s="38" t="s">
        <v>1154</v>
      </c>
      <c r="B111" s="40" t="s">
        <v>1023</v>
      </c>
      <c r="C111" s="39" t="s">
        <v>2008</v>
      </c>
      <c r="D111" s="41">
        <v>1</v>
      </c>
      <c r="E111" s="39">
        <v>0</v>
      </c>
      <c r="F111" s="39">
        <v>1</v>
      </c>
      <c r="G111" s="28"/>
      <c r="H111" s="28"/>
    </row>
    <row r="112" spans="1:8">
      <c r="A112" s="29"/>
      <c r="B112" s="34" t="s">
        <v>133</v>
      </c>
      <c r="C112" s="29" t="s">
        <v>99</v>
      </c>
      <c r="D112" s="34">
        <v>1</v>
      </c>
      <c r="E112" s="29">
        <v>0</v>
      </c>
      <c r="F112" s="29">
        <v>1</v>
      </c>
      <c r="G112" s="29" t="s">
        <v>87</v>
      </c>
      <c r="H112" s="28"/>
    </row>
    <row r="113" spans="1:9">
      <c r="A113" s="29"/>
      <c r="B113" s="34" t="s">
        <v>261</v>
      </c>
      <c r="C113" s="29" t="s">
        <v>262</v>
      </c>
      <c r="D113" s="34">
        <v>1</v>
      </c>
      <c r="E113" s="29">
        <v>0</v>
      </c>
      <c r="F113" s="29">
        <v>1</v>
      </c>
      <c r="G113" s="29" t="s">
        <v>7</v>
      </c>
    </row>
    <row r="114" spans="1:9">
      <c r="A114" s="29"/>
      <c r="B114" s="34" t="s">
        <v>265</v>
      </c>
      <c r="C114" s="29" t="s">
        <v>266</v>
      </c>
      <c r="D114" s="34">
        <v>1</v>
      </c>
      <c r="E114" s="29">
        <v>0</v>
      </c>
      <c r="F114" s="29">
        <v>1</v>
      </c>
      <c r="G114" s="29" t="s">
        <v>7</v>
      </c>
    </row>
    <row r="115" spans="1:9">
      <c r="A115" s="29" t="s">
        <v>1154</v>
      </c>
      <c r="B115" s="34" t="s">
        <v>1990</v>
      </c>
      <c r="C115" s="39" t="s">
        <v>2007</v>
      </c>
      <c r="D115" s="40">
        <v>1</v>
      </c>
      <c r="E115" s="39">
        <v>0</v>
      </c>
      <c r="F115" s="29">
        <v>1</v>
      </c>
      <c r="G115" s="29" t="s">
        <v>7</v>
      </c>
      <c r="I115" t="s">
        <v>2016</v>
      </c>
    </row>
    <row r="116" spans="1:9">
      <c r="A116" s="29" t="s">
        <v>1154</v>
      </c>
      <c r="B116" s="34" t="s">
        <v>1970</v>
      </c>
      <c r="C116" s="29" t="s">
        <v>1968</v>
      </c>
      <c r="D116" s="34">
        <v>1</v>
      </c>
      <c r="E116" s="29">
        <v>0</v>
      </c>
      <c r="F116" s="29">
        <v>1</v>
      </c>
      <c r="G116" s="29"/>
      <c r="H116" s="28" t="s">
        <v>1970</v>
      </c>
    </row>
    <row r="117" spans="1:9">
      <c r="A117" s="29"/>
      <c r="B117" s="34" t="s">
        <v>267</v>
      </c>
      <c r="C117" s="29" t="s">
        <v>268</v>
      </c>
      <c r="D117" s="34">
        <v>1</v>
      </c>
      <c r="E117" s="29">
        <v>0</v>
      </c>
      <c r="F117" s="29">
        <v>1</v>
      </c>
      <c r="G117" s="29" t="s">
        <v>7</v>
      </c>
      <c r="H117" s="28"/>
    </row>
    <row r="118" spans="1:9">
      <c r="A118" s="29"/>
      <c r="B118" s="34" t="s">
        <v>263</v>
      </c>
      <c r="C118" s="29" t="s">
        <v>264</v>
      </c>
      <c r="D118" s="34">
        <v>1</v>
      </c>
      <c r="E118" s="29">
        <v>0</v>
      </c>
      <c r="F118" s="29">
        <v>1</v>
      </c>
      <c r="G118" s="29" t="s">
        <v>7</v>
      </c>
      <c r="H118" s="28"/>
    </row>
    <row r="119" spans="1:9">
      <c r="A119" s="29"/>
      <c r="B119" s="34" t="s">
        <v>259</v>
      </c>
      <c r="C119" s="29" t="s">
        <v>260</v>
      </c>
      <c r="D119" s="34">
        <v>1</v>
      </c>
      <c r="E119" s="29">
        <v>0</v>
      </c>
      <c r="F119" s="29">
        <v>1</v>
      </c>
      <c r="G119" s="29" t="s">
        <v>7</v>
      </c>
    </row>
    <row r="120" spans="1:9">
      <c r="A120" s="29"/>
      <c r="B120" s="34" t="s">
        <v>134</v>
      </c>
      <c r="C120" s="29" t="s">
        <v>25</v>
      </c>
      <c r="D120" s="34">
        <v>1</v>
      </c>
      <c r="E120" s="29">
        <v>0</v>
      </c>
      <c r="F120" s="29">
        <v>1</v>
      </c>
      <c r="G120" s="29" t="s">
        <v>87</v>
      </c>
    </row>
    <row r="121" spans="1:9">
      <c r="A121" s="29"/>
      <c r="B121" s="34" t="s">
        <v>135</v>
      </c>
      <c r="C121" s="29" t="s">
        <v>23</v>
      </c>
      <c r="D121" s="34">
        <v>1</v>
      </c>
      <c r="E121" s="29">
        <v>0</v>
      </c>
      <c r="F121" s="29">
        <v>1</v>
      </c>
      <c r="G121" s="29" t="s">
        <v>87</v>
      </c>
    </row>
    <row r="122" spans="1:9">
      <c r="A122" s="29" t="s">
        <v>1154</v>
      </c>
      <c r="B122" s="34" t="s">
        <v>1170</v>
      </c>
      <c r="C122" s="29" t="s">
        <v>35</v>
      </c>
      <c r="D122" s="34">
        <v>1233481.8400000001</v>
      </c>
      <c r="E122" s="29">
        <v>0</v>
      </c>
      <c r="F122" s="29">
        <v>1</v>
      </c>
      <c r="G122" s="29" t="s">
        <v>87</v>
      </c>
      <c r="H122" s="29" t="s">
        <v>155</v>
      </c>
    </row>
    <row r="123" spans="1:9">
      <c r="A123" s="29"/>
      <c r="B123" s="34" t="s">
        <v>227</v>
      </c>
      <c r="C123" s="29" t="s">
        <v>228</v>
      </c>
      <c r="D123" s="34">
        <v>1</v>
      </c>
      <c r="E123" s="29">
        <v>0</v>
      </c>
      <c r="F123" s="29">
        <v>1</v>
      </c>
      <c r="G123" s="29" t="s">
        <v>7</v>
      </c>
    </row>
    <row r="124" spans="1:9">
      <c r="A124" s="29"/>
      <c r="B124" s="34" t="s">
        <v>136</v>
      </c>
      <c r="C124" s="29" t="s">
        <v>99</v>
      </c>
      <c r="D124" s="34">
        <v>4184</v>
      </c>
      <c r="E124" s="29">
        <v>0</v>
      </c>
      <c r="F124" s="29">
        <v>1</v>
      </c>
      <c r="G124" s="29" t="s">
        <v>87</v>
      </c>
    </row>
    <row r="125" spans="1:9">
      <c r="A125" s="29"/>
      <c r="B125" s="34" t="s">
        <v>57</v>
      </c>
      <c r="C125" s="29" t="s">
        <v>56</v>
      </c>
      <c r="D125" s="34">
        <v>1</v>
      </c>
      <c r="E125" s="29">
        <v>0</v>
      </c>
      <c r="F125" s="29">
        <v>1</v>
      </c>
      <c r="G125" s="29" t="s">
        <v>87</v>
      </c>
    </row>
    <row r="126" spans="1:9">
      <c r="A126" s="29"/>
      <c r="B126" s="34" t="s">
        <v>251</v>
      </c>
      <c r="C126" s="29" t="s">
        <v>252</v>
      </c>
      <c r="D126" s="34">
        <v>1</v>
      </c>
      <c r="E126" s="29">
        <v>0</v>
      </c>
      <c r="F126" s="29">
        <v>1</v>
      </c>
      <c r="G126" s="29" t="s">
        <v>7</v>
      </c>
      <c r="I126" s="28"/>
    </row>
    <row r="127" spans="1:9">
      <c r="A127" s="29"/>
      <c r="B127" s="34" t="s">
        <v>137</v>
      </c>
      <c r="C127" s="29" t="s">
        <v>61</v>
      </c>
      <c r="D127" s="34">
        <v>1000</v>
      </c>
      <c r="E127" s="29">
        <v>0</v>
      </c>
      <c r="F127" s="29">
        <v>1</v>
      </c>
      <c r="G127" s="29" t="s">
        <v>87</v>
      </c>
      <c r="I127" s="28"/>
    </row>
    <row r="128" spans="1:9">
      <c r="A128" s="29"/>
      <c r="B128" s="34" t="s">
        <v>55</v>
      </c>
      <c r="C128" s="29" t="s">
        <v>54</v>
      </c>
      <c r="D128" s="34">
        <v>1</v>
      </c>
      <c r="E128" s="29">
        <v>0</v>
      </c>
      <c r="F128" s="29">
        <v>1</v>
      </c>
      <c r="G128" s="29" t="s">
        <v>87</v>
      </c>
      <c r="I128" s="28"/>
    </row>
    <row r="129" spans="1:9">
      <c r="A129" s="29"/>
      <c r="B129" s="34" t="s">
        <v>138</v>
      </c>
      <c r="C129" s="29" t="s">
        <v>99</v>
      </c>
      <c r="D129" s="34">
        <v>1000</v>
      </c>
      <c r="E129" s="29">
        <v>0</v>
      </c>
      <c r="F129" s="29">
        <v>1</v>
      </c>
      <c r="G129" s="29" t="s">
        <v>87</v>
      </c>
      <c r="I129" s="28"/>
    </row>
    <row r="130" spans="1:9" s="21" customFormat="1">
      <c r="A130" s="29"/>
      <c r="B130" s="34" t="s">
        <v>78</v>
      </c>
      <c r="C130" s="29" t="s">
        <v>29</v>
      </c>
      <c r="D130" s="34">
        <v>1000</v>
      </c>
      <c r="E130" s="29">
        <v>0</v>
      </c>
      <c r="F130" s="29">
        <v>1</v>
      </c>
      <c r="G130" s="29" t="s">
        <v>87</v>
      </c>
      <c r="H130" s="28"/>
      <c r="I130" s="28"/>
    </row>
    <row r="131" spans="1:9" s="21" customFormat="1">
      <c r="A131" s="29"/>
      <c r="B131" s="34" t="s">
        <v>139</v>
      </c>
      <c r="C131" s="29" t="s">
        <v>27</v>
      </c>
      <c r="D131" s="34">
        <v>3.6</v>
      </c>
      <c r="E131" s="29">
        <v>0</v>
      </c>
      <c r="F131" s="29">
        <v>1</v>
      </c>
      <c r="G131" s="29" t="s">
        <v>87</v>
      </c>
      <c r="H131" s="28"/>
      <c r="I131" s="28"/>
    </row>
    <row r="132" spans="1:9">
      <c r="A132" s="29"/>
      <c r="B132" s="34" t="s">
        <v>59</v>
      </c>
      <c r="C132" s="29" t="s">
        <v>58</v>
      </c>
      <c r="D132" s="34">
        <v>1000000</v>
      </c>
      <c r="E132" s="29">
        <v>0</v>
      </c>
      <c r="F132" s="29">
        <v>1</v>
      </c>
      <c r="G132" s="29" t="s">
        <v>87</v>
      </c>
      <c r="I132" s="28"/>
    </row>
    <row r="133" spans="1:9">
      <c r="A133" s="29"/>
      <c r="B133" s="34" t="s">
        <v>140</v>
      </c>
      <c r="C133" s="29" t="s">
        <v>27</v>
      </c>
      <c r="D133" s="34">
        <v>0.514444444</v>
      </c>
      <c r="E133" s="29">
        <v>0</v>
      </c>
      <c r="F133" s="29">
        <v>1</v>
      </c>
      <c r="G133" s="29" t="s">
        <v>87</v>
      </c>
    </row>
    <row r="134" spans="1:9">
      <c r="A134" s="29"/>
      <c r="B134" s="34" t="s">
        <v>19</v>
      </c>
      <c r="C134" s="29" t="s">
        <v>18</v>
      </c>
      <c r="D134" s="34">
        <v>1000</v>
      </c>
      <c r="E134" s="29">
        <v>0</v>
      </c>
      <c r="F134" s="29">
        <v>1</v>
      </c>
      <c r="G134" s="29" t="s">
        <v>87</v>
      </c>
    </row>
    <row r="135" spans="1:9">
      <c r="A135" s="29" t="s">
        <v>1154</v>
      </c>
      <c r="B135" s="34" t="s">
        <v>1956</v>
      </c>
      <c r="C135" s="29" t="s">
        <v>35</v>
      </c>
      <c r="D135" s="34">
        <v>3.785412</v>
      </c>
      <c r="E135" s="29">
        <v>0</v>
      </c>
      <c r="F135" s="29">
        <v>1</v>
      </c>
      <c r="G135" s="29" t="s">
        <v>7</v>
      </c>
      <c r="H135" s="29" t="s">
        <v>155</v>
      </c>
    </row>
    <row r="136" spans="1:9">
      <c r="A136" s="29"/>
      <c r="B136" s="34" t="s">
        <v>141</v>
      </c>
      <c r="C136" s="29" t="s">
        <v>1958</v>
      </c>
      <c r="D136" s="34">
        <v>1000</v>
      </c>
      <c r="E136" s="29">
        <v>0</v>
      </c>
      <c r="F136" s="29">
        <v>1</v>
      </c>
      <c r="G136" s="29" t="s">
        <v>87</v>
      </c>
    </row>
    <row r="137" spans="1:9">
      <c r="A137" s="29"/>
      <c r="B137" s="34" t="s">
        <v>143</v>
      </c>
      <c r="C137" s="29" t="s">
        <v>45</v>
      </c>
      <c r="D137" s="34">
        <v>1000</v>
      </c>
      <c r="E137" s="29">
        <v>0</v>
      </c>
      <c r="F137" s="29">
        <v>1</v>
      </c>
      <c r="G137" s="29" t="s">
        <v>87</v>
      </c>
    </row>
    <row r="138" spans="1:9">
      <c r="A138" s="29"/>
      <c r="B138" s="34" t="s">
        <v>144</v>
      </c>
      <c r="C138" s="29" t="s">
        <v>16</v>
      </c>
      <c r="D138" s="34">
        <v>1000</v>
      </c>
      <c r="E138" s="29">
        <v>0</v>
      </c>
      <c r="F138" s="29">
        <v>1</v>
      </c>
      <c r="G138" s="29" t="s">
        <v>87</v>
      </c>
      <c r="H138" s="28"/>
    </row>
    <row r="139" spans="1:9">
      <c r="A139" s="29"/>
      <c r="B139" s="34" t="s">
        <v>145</v>
      </c>
      <c r="C139" s="29" t="s">
        <v>99</v>
      </c>
      <c r="D139" s="34">
        <v>3600000</v>
      </c>
      <c r="E139" s="29">
        <v>0</v>
      </c>
      <c r="F139" s="29">
        <v>1</v>
      </c>
      <c r="G139" s="29" t="s">
        <v>87</v>
      </c>
      <c r="H139" s="28"/>
    </row>
    <row r="140" spans="1:9">
      <c r="A140" s="29"/>
      <c r="B140" s="34" t="s">
        <v>160</v>
      </c>
      <c r="C140" s="29" t="s">
        <v>35</v>
      </c>
      <c r="D140" s="34">
        <v>1E-3</v>
      </c>
      <c r="E140" s="29">
        <v>0</v>
      </c>
      <c r="F140" s="29">
        <v>1</v>
      </c>
      <c r="G140" s="29" t="s">
        <v>87</v>
      </c>
      <c r="H140" s="28"/>
    </row>
    <row r="141" spans="1:9">
      <c r="A141" s="29"/>
      <c r="B141" s="34" t="s">
        <v>146</v>
      </c>
      <c r="C141" s="29" t="s">
        <v>75</v>
      </c>
      <c r="D141" s="34">
        <v>1E-3</v>
      </c>
      <c r="E141" s="29">
        <v>0</v>
      </c>
      <c r="F141" s="29">
        <v>1</v>
      </c>
      <c r="G141" s="29" t="s">
        <v>87</v>
      </c>
    </row>
    <row r="142" spans="1:9">
      <c r="A142" s="29"/>
      <c r="B142" s="34" t="s">
        <v>147</v>
      </c>
      <c r="C142" s="29" t="s">
        <v>56</v>
      </c>
      <c r="D142" s="34">
        <v>0.45359237000000002</v>
      </c>
      <c r="E142" s="29">
        <v>0</v>
      </c>
      <c r="F142" s="29">
        <v>1</v>
      </c>
      <c r="G142" s="29" t="s">
        <v>87</v>
      </c>
    </row>
    <row r="143" spans="1:9">
      <c r="A143" s="29" t="s">
        <v>1154</v>
      </c>
      <c r="B143" s="34" t="s">
        <v>1959</v>
      </c>
      <c r="C143" s="29" t="s">
        <v>54</v>
      </c>
      <c r="D143" s="34">
        <v>5.24991204E-6</v>
      </c>
      <c r="E143" s="29">
        <v>0</v>
      </c>
      <c r="F143" s="29">
        <v>1</v>
      </c>
      <c r="G143" s="29"/>
      <c r="H143" s="29" t="s">
        <v>55</v>
      </c>
    </row>
    <row r="144" spans="1:9">
      <c r="A144" s="29" t="s">
        <v>1154</v>
      </c>
      <c r="B144" s="34" t="s">
        <v>1960</v>
      </c>
      <c r="C144" s="29" t="s">
        <v>54</v>
      </c>
      <c r="D144" s="34">
        <v>0.45359240000000001</v>
      </c>
      <c r="E144" s="29">
        <v>0</v>
      </c>
      <c r="F144" s="29">
        <v>1</v>
      </c>
      <c r="G144" s="29"/>
      <c r="H144" s="29" t="s">
        <v>55</v>
      </c>
    </row>
    <row r="145" spans="1:11">
      <c r="A145" s="29"/>
      <c r="B145" s="34" t="s">
        <v>148</v>
      </c>
      <c r="C145" s="29" t="s">
        <v>149</v>
      </c>
      <c r="D145" s="34">
        <v>1</v>
      </c>
      <c r="E145" s="29">
        <v>0</v>
      </c>
      <c r="F145" s="29">
        <v>1</v>
      </c>
      <c r="G145" s="29" t="s">
        <v>87</v>
      </c>
    </row>
    <row r="146" spans="1:11">
      <c r="A146" s="29"/>
      <c r="B146" s="34" t="s">
        <v>1971</v>
      </c>
      <c r="C146" s="29" t="s">
        <v>212</v>
      </c>
      <c r="D146" s="34">
        <v>9.2903040000000006E-2</v>
      </c>
      <c r="E146" s="29">
        <v>0</v>
      </c>
      <c r="F146" s="29">
        <v>1</v>
      </c>
      <c r="G146" s="29"/>
    </row>
    <row r="147" spans="1:11">
      <c r="A147" s="29"/>
      <c r="B147" s="34" t="s">
        <v>211</v>
      </c>
      <c r="C147" s="29" t="s">
        <v>212</v>
      </c>
      <c r="D147" s="34">
        <v>1</v>
      </c>
      <c r="E147" s="29">
        <v>0</v>
      </c>
      <c r="F147" s="29">
        <v>1</v>
      </c>
      <c r="G147" s="29" t="s">
        <v>7</v>
      </c>
    </row>
    <row r="148" spans="1:11">
      <c r="A148" s="28"/>
      <c r="B148" s="34" t="s">
        <v>53</v>
      </c>
      <c r="C148" s="29" t="s">
        <v>29</v>
      </c>
      <c r="D148" s="34">
        <v>1</v>
      </c>
      <c r="E148" s="29">
        <v>0</v>
      </c>
      <c r="F148" s="29">
        <v>1</v>
      </c>
      <c r="G148" s="29" t="s">
        <v>87</v>
      </c>
    </row>
    <row r="149" spans="1:11">
      <c r="A149" s="29"/>
      <c r="B149" s="34" t="s">
        <v>150</v>
      </c>
      <c r="C149" s="29" t="s">
        <v>75</v>
      </c>
      <c r="D149" s="34">
        <v>4.3812999999999998E-2</v>
      </c>
      <c r="E149" s="29">
        <v>0</v>
      </c>
      <c r="F149" s="29">
        <v>1</v>
      </c>
      <c r="G149" s="29" t="s">
        <v>87</v>
      </c>
    </row>
    <row r="150" spans="1:11">
      <c r="A150" s="28"/>
      <c r="B150" s="34" t="s">
        <v>151</v>
      </c>
      <c r="C150" s="29" t="s">
        <v>27</v>
      </c>
      <c r="D150" s="34">
        <v>2.7777800000000001E-4</v>
      </c>
      <c r="E150" s="29">
        <v>0</v>
      </c>
      <c r="F150" s="29">
        <v>1</v>
      </c>
      <c r="G150" s="29" t="s">
        <v>87</v>
      </c>
    </row>
    <row r="151" spans="1:11">
      <c r="A151" s="28"/>
      <c r="B151" s="34" t="s">
        <v>28</v>
      </c>
      <c r="C151" s="29" t="s">
        <v>27</v>
      </c>
      <c r="D151" s="34">
        <v>1</v>
      </c>
      <c r="E151" s="29">
        <v>0</v>
      </c>
      <c r="F151" s="29">
        <v>1</v>
      </c>
      <c r="G151" s="29" t="s">
        <v>87</v>
      </c>
    </row>
    <row r="152" spans="1:11">
      <c r="A152" s="28"/>
      <c r="B152" s="34" t="s">
        <v>205</v>
      </c>
      <c r="C152" s="29" t="s">
        <v>206</v>
      </c>
      <c r="D152" s="34">
        <v>1</v>
      </c>
      <c r="E152" s="29">
        <v>0</v>
      </c>
      <c r="F152" s="29">
        <v>1</v>
      </c>
      <c r="G152" s="29" t="s">
        <v>7</v>
      </c>
    </row>
    <row r="153" spans="1:11">
      <c r="A153" s="28"/>
      <c r="B153" s="34" t="s">
        <v>237</v>
      </c>
      <c r="C153" s="29" t="s">
        <v>238</v>
      </c>
      <c r="D153" s="34">
        <v>1</v>
      </c>
      <c r="E153" s="29">
        <v>0</v>
      </c>
      <c r="F153" s="29">
        <v>1</v>
      </c>
      <c r="G153" s="29" t="s">
        <v>7</v>
      </c>
    </row>
    <row r="154" spans="1:11">
      <c r="A154" s="28"/>
      <c r="B154" s="34" t="s">
        <v>239</v>
      </c>
      <c r="C154" s="29" t="s">
        <v>240</v>
      </c>
      <c r="D154" s="34">
        <v>1</v>
      </c>
      <c r="E154" s="29">
        <v>0</v>
      </c>
      <c r="F154" s="29">
        <v>1</v>
      </c>
      <c r="G154" s="29" t="s">
        <v>7</v>
      </c>
    </row>
    <row r="155" spans="1:11">
      <c r="A155" s="28"/>
      <c r="B155" s="34" t="s">
        <v>249</v>
      </c>
      <c r="C155" s="29" t="s">
        <v>250</v>
      </c>
      <c r="D155" s="34">
        <v>1</v>
      </c>
      <c r="E155" s="29">
        <v>0</v>
      </c>
      <c r="F155" s="29">
        <v>1</v>
      </c>
      <c r="G155" s="29" t="s">
        <v>7</v>
      </c>
    </row>
    <row r="156" spans="1:11" s="21" customFormat="1">
      <c r="A156" s="28"/>
      <c r="B156" s="34" t="s">
        <v>60</v>
      </c>
      <c r="C156" s="29" t="s">
        <v>58</v>
      </c>
      <c r="D156" s="34">
        <v>1</v>
      </c>
      <c r="E156" s="29">
        <v>0</v>
      </c>
      <c r="F156" s="29">
        <v>1</v>
      </c>
      <c r="G156" s="29" t="s">
        <v>87</v>
      </c>
    </row>
    <row r="157" spans="1:11">
      <c r="A157" s="28"/>
      <c r="B157" s="34" t="s">
        <v>152</v>
      </c>
      <c r="C157" s="29" t="s">
        <v>153</v>
      </c>
      <c r="D157" s="34">
        <v>1E-3</v>
      </c>
      <c r="E157" s="29">
        <v>0</v>
      </c>
      <c r="F157" s="29">
        <v>1</v>
      </c>
      <c r="G157" s="29" t="s">
        <v>87</v>
      </c>
      <c r="H157" s="21"/>
    </row>
    <row r="158" spans="1:11">
      <c r="A158" s="28"/>
      <c r="B158" s="34" t="s">
        <v>154</v>
      </c>
      <c r="C158" s="29" t="s">
        <v>153</v>
      </c>
      <c r="D158" s="34">
        <v>1</v>
      </c>
      <c r="E158" s="29">
        <v>0</v>
      </c>
      <c r="F158" s="29">
        <v>1</v>
      </c>
      <c r="G158" s="29" t="s">
        <v>87</v>
      </c>
    </row>
    <row r="159" spans="1:11">
      <c r="A159" s="28"/>
      <c r="B159" s="34" t="s">
        <v>273</v>
      </c>
      <c r="C159" s="29" t="s">
        <v>274</v>
      </c>
      <c r="D159" s="34">
        <v>1</v>
      </c>
      <c r="E159" s="29">
        <v>0</v>
      </c>
      <c r="F159" s="29">
        <v>1</v>
      </c>
      <c r="G159" s="29" t="s">
        <v>7</v>
      </c>
    </row>
    <row r="160" spans="1:11">
      <c r="A160" s="28"/>
      <c r="B160" s="34" t="s">
        <v>155</v>
      </c>
      <c r="C160" s="29" t="s">
        <v>35</v>
      </c>
      <c r="D160" s="34">
        <v>1</v>
      </c>
      <c r="E160" s="29">
        <v>0</v>
      </c>
      <c r="F160" s="29">
        <v>1</v>
      </c>
      <c r="G160" s="29" t="s">
        <v>87</v>
      </c>
      <c r="H160" s="21"/>
      <c r="I160" s="30"/>
      <c r="K160" s="35"/>
    </row>
    <row r="161" spans="1:8">
      <c r="A161" s="29"/>
      <c r="B161" s="34" t="s">
        <v>156</v>
      </c>
      <c r="C161" s="29" t="s">
        <v>75</v>
      </c>
      <c r="D161" s="34">
        <v>1.1574E-5</v>
      </c>
      <c r="E161" s="29">
        <v>0</v>
      </c>
      <c r="F161" s="29">
        <v>1</v>
      </c>
      <c r="G161" s="29" t="s">
        <v>87</v>
      </c>
    </row>
    <row r="162" spans="1:8">
      <c r="A162" s="29"/>
      <c r="B162" s="34" t="s">
        <v>157</v>
      </c>
      <c r="C162" s="29" t="s">
        <v>75</v>
      </c>
      <c r="D162" s="34">
        <v>2.7777800000000001E-4</v>
      </c>
      <c r="E162" s="29">
        <v>0</v>
      </c>
      <c r="F162" s="29">
        <v>1</v>
      </c>
      <c r="G162" s="29" t="s">
        <v>87</v>
      </c>
    </row>
    <row r="163" spans="1:8">
      <c r="A163" s="29"/>
      <c r="B163" s="34" t="s">
        <v>253</v>
      </c>
      <c r="C163" s="29" t="s">
        <v>254</v>
      </c>
      <c r="D163" s="34">
        <v>1</v>
      </c>
      <c r="E163" s="29">
        <v>0</v>
      </c>
      <c r="F163" s="29">
        <v>1</v>
      </c>
      <c r="G163" s="29" t="s">
        <v>7</v>
      </c>
    </row>
    <row r="164" spans="1:8">
      <c r="A164" s="29"/>
      <c r="B164" s="34" t="s">
        <v>158</v>
      </c>
      <c r="C164" s="29" t="s">
        <v>75</v>
      </c>
      <c r="D164" s="34">
        <v>1.6666667E-2</v>
      </c>
      <c r="E164" s="29">
        <v>0</v>
      </c>
      <c r="F164" s="29">
        <v>1</v>
      </c>
      <c r="G164" s="29" t="s">
        <v>87</v>
      </c>
    </row>
    <row r="165" spans="1:8">
      <c r="A165" s="29"/>
      <c r="B165" s="34" t="s">
        <v>257</v>
      </c>
      <c r="C165" s="29" t="s">
        <v>258</v>
      </c>
      <c r="D165" s="34">
        <v>1</v>
      </c>
      <c r="E165" s="29">
        <v>0</v>
      </c>
      <c r="F165" s="29">
        <v>1</v>
      </c>
      <c r="G165" s="29" t="s">
        <v>7</v>
      </c>
    </row>
    <row r="166" spans="1:8">
      <c r="A166" s="29"/>
      <c r="B166" s="34" t="s">
        <v>76</v>
      </c>
      <c r="C166" s="29" t="s">
        <v>75</v>
      </c>
      <c r="D166" s="34">
        <v>1</v>
      </c>
      <c r="E166" s="29">
        <v>0</v>
      </c>
      <c r="F166" s="29">
        <v>1</v>
      </c>
      <c r="G166" s="29" t="s">
        <v>87</v>
      </c>
    </row>
    <row r="167" spans="1:8">
      <c r="A167" s="29" t="s">
        <v>1154</v>
      </c>
      <c r="B167" s="34" t="s">
        <v>1173</v>
      </c>
      <c r="C167" s="29" t="s">
        <v>18</v>
      </c>
      <c r="D167" s="34">
        <v>100</v>
      </c>
      <c r="E167" s="29">
        <v>0</v>
      </c>
      <c r="F167" s="29">
        <v>1</v>
      </c>
      <c r="G167" s="29" t="s">
        <v>87</v>
      </c>
      <c r="H167" t="s">
        <v>184</v>
      </c>
    </row>
    <row r="168" spans="1:8">
      <c r="A168" s="28"/>
      <c r="B168" s="34" t="s">
        <v>159</v>
      </c>
      <c r="C168" s="29" t="s">
        <v>61</v>
      </c>
      <c r="D168" s="34">
        <v>1</v>
      </c>
      <c r="E168" s="29">
        <v>0</v>
      </c>
      <c r="F168" s="29">
        <v>1</v>
      </c>
      <c r="G168" s="29" t="s">
        <v>87</v>
      </c>
    </row>
    <row r="169" spans="1:8">
      <c r="A169" s="29"/>
      <c r="B169" s="34" t="s">
        <v>1973</v>
      </c>
      <c r="C169" s="29" t="s">
        <v>35</v>
      </c>
      <c r="D169" s="34">
        <v>28316.847000000002</v>
      </c>
      <c r="E169" s="29"/>
      <c r="F169" s="29"/>
      <c r="G169" s="29"/>
    </row>
    <row r="170" spans="1:8">
      <c r="A170" s="29"/>
      <c r="B170" s="34" t="s">
        <v>65</v>
      </c>
      <c r="C170" s="29" t="s">
        <v>61</v>
      </c>
      <c r="D170" s="34">
        <v>1</v>
      </c>
      <c r="E170" s="29">
        <v>0</v>
      </c>
      <c r="F170" s="29">
        <v>1</v>
      </c>
      <c r="G170" s="29" t="s">
        <v>7</v>
      </c>
      <c r="H170" s="28"/>
    </row>
    <row r="171" spans="1:8">
      <c r="A171" s="29"/>
      <c r="B171" s="34" t="s">
        <v>161</v>
      </c>
      <c r="C171" s="29" t="s">
        <v>25</v>
      </c>
      <c r="D171" s="34">
        <v>7.5</v>
      </c>
      <c r="E171" s="29">
        <v>0</v>
      </c>
      <c r="F171" s="29">
        <v>1</v>
      </c>
      <c r="G171" s="29" t="s">
        <v>87</v>
      </c>
      <c r="H171" s="28"/>
    </row>
    <row r="172" spans="1:8">
      <c r="A172" s="29"/>
      <c r="B172" s="34" t="s">
        <v>162</v>
      </c>
      <c r="C172" s="29" t="s">
        <v>80</v>
      </c>
      <c r="D172" s="34">
        <v>1E-3</v>
      </c>
      <c r="E172" s="29">
        <v>0</v>
      </c>
      <c r="F172" s="29">
        <v>1</v>
      </c>
      <c r="G172" s="29" t="s">
        <v>87</v>
      </c>
    </row>
    <row r="173" spans="1:8">
      <c r="A173" s="29"/>
      <c r="B173" s="34" t="s">
        <v>81</v>
      </c>
      <c r="C173" s="29" t="s">
        <v>80</v>
      </c>
      <c r="D173" s="34">
        <v>1E-3</v>
      </c>
      <c r="E173" s="29">
        <v>0</v>
      </c>
      <c r="F173" s="29">
        <v>1</v>
      </c>
      <c r="G173" s="29" t="s">
        <v>7</v>
      </c>
      <c r="H173" s="28"/>
    </row>
    <row r="174" spans="1:8">
      <c r="A174" s="29"/>
      <c r="B174" s="34" t="s">
        <v>64</v>
      </c>
      <c r="C174" s="29" t="s">
        <v>61</v>
      </c>
      <c r="D174" s="34">
        <v>1</v>
      </c>
      <c r="E174" s="29">
        <v>0</v>
      </c>
      <c r="F174" s="29">
        <v>1</v>
      </c>
      <c r="G174" s="29" t="s">
        <v>87</v>
      </c>
      <c r="H174" s="28"/>
    </row>
    <row r="175" spans="1:8">
      <c r="A175" s="29" t="s">
        <v>1154</v>
      </c>
      <c r="B175" s="34" t="s">
        <v>1975</v>
      </c>
      <c r="C175" s="29" t="s">
        <v>1976</v>
      </c>
      <c r="D175" s="34">
        <v>1.15741E-8</v>
      </c>
      <c r="E175" s="29">
        <v>0</v>
      </c>
      <c r="F175" s="29">
        <v>1</v>
      </c>
      <c r="G175" s="29"/>
      <c r="H175" s="29" t="s">
        <v>1977</v>
      </c>
    </row>
    <row r="176" spans="1:8">
      <c r="A176" s="29"/>
      <c r="B176" s="34" t="s">
        <v>163</v>
      </c>
      <c r="C176" s="29" t="s">
        <v>61</v>
      </c>
      <c r="D176" s="34">
        <v>1E-3</v>
      </c>
      <c r="E176" s="29">
        <v>0</v>
      </c>
      <c r="F176" s="29">
        <v>1</v>
      </c>
      <c r="G176" s="29" t="s">
        <v>87</v>
      </c>
    </row>
    <row r="177" spans="1:9">
      <c r="A177" s="29" t="s">
        <v>1154</v>
      </c>
      <c r="B177" s="34" t="s">
        <v>1967</v>
      </c>
      <c r="C177" s="29" t="s">
        <v>61</v>
      </c>
      <c r="D177" s="34">
        <v>1000</v>
      </c>
      <c r="E177" s="29">
        <v>0</v>
      </c>
      <c r="F177" s="29">
        <v>1</v>
      </c>
      <c r="G177" s="29"/>
      <c r="H177" t="s">
        <v>64</v>
      </c>
    </row>
    <row r="178" spans="1:9" s="28" customFormat="1">
      <c r="A178" s="29"/>
      <c r="B178" s="34" t="s">
        <v>164</v>
      </c>
      <c r="C178" s="29" t="s">
        <v>54</v>
      </c>
      <c r="D178" s="34">
        <v>9.9999999999999995E-7</v>
      </c>
      <c r="E178" s="29">
        <v>0</v>
      </c>
      <c r="F178" s="29">
        <v>1</v>
      </c>
      <c r="G178" s="29" t="s">
        <v>7</v>
      </c>
    </row>
    <row r="179" spans="1:9">
      <c r="A179" s="29"/>
      <c r="B179" s="34" t="s">
        <v>165</v>
      </c>
      <c r="C179" s="29" t="s">
        <v>29</v>
      </c>
      <c r="D179" s="34">
        <v>1609.3440000000001</v>
      </c>
      <c r="E179" s="29">
        <v>0</v>
      </c>
      <c r="F179" s="29">
        <v>1</v>
      </c>
      <c r="G179" s="29" t="s">
        <v>7</v>
      </c>
      <c r="H179" s="28"/>
    </row>
    <row r="180" spans="1:9">
      <c r="A180" s="29"/>
      <c r="B180" s="34" t="s">
        <v>166</v>
      </c>
      <c r="C180" s="29" t="s">
        <v>58</v>
      </c>
      <c r="D180" s="34">
        <v>2589988.11</v>
      </c>
      <c r="E180" s="29">
        <v>0</v>
      </c>
      <c r="F180" s="29">
        <v>1</v>
      </c>
      <c r="G180" s="29" t="s">
        <v>7</v>
      </c>
      <c r="H180" s="28"/>
    </row>
    <row r="181" spans="1:9">
      <c r="A181" s="29"/>
      <c r="B181" s="34" t="s">
        <v>167</v>
      </c>
      <c r="C181" s="29" t="s">
        <v>43</v>
      </c>
      <c r="D181" s="34">
        <v>60</v>
      </c>
      <c r="E181" s="29">
        <v>0</v>
      </c>
      <c r="F181" s="29">
        <v>1</v>
      </c>
      <c r="G181" s="29" t="s">
        <v>7</v>
      </c>
    </row>
    <row r="182" spans="1:9">
      <c r="A182" s="29"/>
      <c r="B182" s="34" t="s">
        <v>168</v>
      </c>
      <c r="C182" s="29" t="s">
        <v>99</v>
      </c>
      <c r="D182" s="34">
        <v>1000000</v>
      </c>
      <c r="E182" s="29">
        <v>0</v>
      </c>
      <c r="F182" s="29">
        <v>1</v>
      </c>
      <c r="G182" s="29" t="s">
        <v>7</v>
      </c>
      <c r="H182" s="28"/>
    </row>
    <row r="183" spans="1:9">
      <c r="A183" s="29" t="s">
        <v>1154</v>
      </c>
      <c r="B183" s="34" t="s">
        <v>1176</v>
      </c>
      <c r="C183" s="39" t="s">
        <v>2007</v>
      </c>
      <c r="D183" s="40">
        <v>1000000</v>
      </c>
      <c r="E183" s="39">
        <v>0</v>
      </c>
      <c r="F183" s="29">
        <v>1</v>
      </c>
      <c r="G183" s="29" t="s">
        <v>7</v>
      </c>
      <c r="H183" s="24" t="s">
        <v>1990</v>
      </c>
      <c r="I183" t="s">
        <v>2017</v>
      </c>
    </row>
    <row r="184" spans="1:9" s="3" customFormat="1">
      <c r="A184" s="29" t="s">
        <v>1154</v>
      </c>
      <c r="B184" s="34" t="s">
        <v>1132</v>
      </c>
      <c r="C184" s="29" t="s">
        <v>35</v>
      </c>
      <c r="D184" s="34">
        <v>9.9999999999999995E-7</v>
      </c>
      <c r="E184" s="29">
        <v>0</v>
      </c>
      <c r="F184" s="29">
        <v>1</v>
      </c>
      <c r="G184" s="29"/>
      <c r="H184" s="29" t="s">
        <v>155</v>
      </c>
    </row>
    <row r="185" spans="1:9">
      <c r="A185" s="29"/>
      <c r="B185" s="34" t="s">
        <v>202</v>
      </c>
      <c r="C185" s="29" t="s">
        <v>35</v>
      </c>
      <c r="D185" s="34">
        <v>1000</v>
      </c>
      <c r="E185" s="29">
        <v>0</v>
      </c>
      <c r="F185" s="29">
        <v>1</v>
      </c>
      <c r="G185" s="29" t="s">
        <v>7</v>
      </c>
    </row>
    <row r="186" spans="1:9">
      <c r="A186" s="29"/>
      <c r="B186" s="34" t="s">
        <v>169</v>
      </c>
      <c r="C186" s="29" t="s">
        <v>75</v>
      </c>
      <c r="D186" s="34">
        <v>1.1573999999999999E-2</v>
      </c>
      <c r="E186" s="29">
        <v>0</v>
      </c>
      <c r="F186" s="29">
        <v>1</v>
      </c>
      <c r="G186" s="29" t="s">
        <v>7</v>
      </c>
    </row>
    <row r="187" spans="1:9">
      <c r="A187" s="29"/>
      <c r="B187" s="34" t="s">
        <v>170</v>
      </c>
      <c r="C187" s="29" t="s">
        <v>75</v>
      </c>
      <c r="D187" s="34">
        <v>1.65343E-3</v>
      </c>
      <c r="E187" s="29">
        <v>0</v>
      </c>
      <c r="F187" s="29">
        <v>1</v>
      </c>
      <c r="G187" s="29" t="s">
        <v>7</v>
      </c>
    </row>
    <row r="188" spans="1:9">
      <c r="A188" s="29"/>
      <c r="B188" s="34" t="s">
        <v>30</v>
      </c>
      <c r="C188" s="29" t="s">
        <v>29</v>
      </c>
      <c r="D188" s="34">
        <v>1E-3</v>
      </c>
      <c r="E188" s="29">
        <v>0</v>
      </c>
      <c r="F188" s="29">
        <v>1</v>
      </c>
      <c r="G188" s="29" t="s">
        <v>7</v>
      </c>
    </row>
    <row r="189" spans="1:9">
      <c r="A189" s="29"/>
      <c r="B189" s="34" t="s">
        <v>171</v>
      </c>
      <c r="C189" s="29" t="s">
        <v>27</v>
      </c>
      <c r="D189" s="34">
        <v>1.15741E-8</v>
      </c>
      <c r="E189" s="29">
        <v>0</v>
      </c>
      <c r="F189" s="29">
        <v>1</v>
      </c>
      <c r="G189" s="29" t="s">
        <v>7</v>
      </c>
    </row>
    <row r="190" spans="1:9">
      <c r="A190" s="29"/>
      <c r="B190" s="34" t="s">
        <v>31</v>
      </c>
      <c r="C190" s="29" t="s">
        <v>27</v>
      </c>
      <c r="D190" s="34">
        <v>2.7777799999999999E-7</v>
      </c>
      <c r="E190" s="29">
        <v>0</v>
      </c>
      <c r="F190" s="29">
        <v>1</v>
      </c>
      <c r="G190" s="29" t="s">
        <v>7</v>
      </c>
    </row>
    <row r="191" spans="1:9">
      <c r="A191" s="29"/>
      <c r="B191" s="34" t="s">
        <v>36</v>
      </c>
      <c r="C191" s="29" t="s">
        <v>35</v>
      </c>
      <c r="D191" s="34">
        <v>1000000</v>
      </c>
      <c r="E191" s="29">
        <v>0</v>
      </c>
      <c r="F191" s="29">
        <v>1</v>
      </c>
      <c r="G191" s="29" t="s">
        <v>7</v>
      </c>
    </row>
    <row r="192" spans="1:9" s="21" customFormat="1">
      <c r="A192" s="29"/>
      <c r="B192" s="34" t="s">
        <v>172</v>
      </c>
      <c r="C192" s="29" t="s">
        <v>75</v>
      </c>
      <c r="D192" s="34">
        <v>11.574</v>
      </c>
      <c r="E192" s="29">
        <v>0</v>
      </c>
      <c r="F192" s="29">
        <v>1</v>
      </c>
      <c r="G192" s="29" t="s">
        <v>7</v>
      </c>
    </row>
    <row r="193" spans="1:9">
      <c r="A193" s="29"/>
      <c r="B193" s="34" t="s">
        <v>173</v>
      </c>
      <c r="C193" s="29" t="s">
        <v>18</v>
      </c>
      <c r="D193" s="34">
        <v>133.322</v>
      </c>
      <c r="E193" s="29">
        <v>0</v>
      </c>
      <c r="F193" s="29">
        <v>1</v>
      </c>
      <c r="G193" s="29" t="s">
        <v>7</v>
      </c>
    </row>
    <row r="194" spans="1:9">
      <c r="A194" s="28"/>
      <c r="B194" s="34" t="s">
        <v>174</v>
      </c>
      <c r="C194" s="29" t="s">
        <v>41</v>
      </c>
      <c r="D194" s="34">
        <v>1000</v>
      </c>
      <c r="E194" s="29">
        <v>0</v>
      </c>
      <c r="F194" s="29">
        <v>1</v>
      </c>
      <c r="G194" s="29" t="s">
        <v>7</v>
      </c>
    </row>
    <row r="195" spans="1:9">
      <c r="A195" s="29" t="s">
        <v>1154</v>
      </c>
      <c r="B195" s="34" t="s">
        <v>1961</v>
      </c>
      <c r="C195" s="29" t="s">
        <v>43</v>
      </c>
      <c r="D195" s="34">
        <v>2592000</v>
      </c>
      <c r="E195" s="29">
        <v>0</v>
      </c>
      <c r="F195" s="29">
        <v>1</v>
      </c>
      <c r="G195" s="29" t="s">
        <v>7</v>
      </c>
      <c r="H195" t="s">
        <v>189</v>
      </c>
    </row>
    <row r="196" spans="1:9">
      <c r="A196" s="29"/>
      <c r="B196" s="34" t="s">
        <v>175</v>
      </c>
      <c r="C196" s="29" t="s">
        <v>176</v>
      </c>
      <c r="D196" s="34">
        <v>1</v>
      </c>
      <c r="E196" s="29">
        <v>0</v>
      </c>
      <c r="F196" s="29">
        <v>1</v>
      </c>
      <c r="G196" s="29" t="s">
        <v>7</v>
      </c>
    </row>
    <row r="197" spans="1:9">
      <c r="A197" s="29"/>
      <c r="B197" s="34" t="s">
        <v>255</v>
      </c>
      <c r="C197" s="29" t="s">
        <v>256</v>
      </c>
      <c r="D197" s="34">
        <v>1</v>
      </c>
      <c r="E197" s="29">
        <v>0</v>
      </c>
      <c r="F197" s="29">
        <v>1</v>
      </c>
      <c r="G197" s="29" t="s">
        <v>7</v>
      </c>
      <c r="H197" s="28"/>
    </row>
    <row r="198" spans="1:9">
      <c r="A198" s="29"/>
      <c r="B198" s="34" t="s">
        <v>177</v>
      </c>
      <c r="C198" s="29" t="s">
        <v>27</v>
      </c>
      <c r="D198" s="34">
        <v>0.44703999999999999</v>
      </c>
      <c r="E198" s="29">
        <v>0</v>
      </c>
      <c r="F198" s="29">
        <v>1</v>
      </c>
      <c r="G198" s="29" t="s">
        <v>7</v>
      </c>
      <c r="H198" s="28"/>
      <c r="I198" s="28"/>
    </row>
    <row r="199" spans="1:9">
      <c r="A199" s="29" t="s">
        <v>1154</v>
      </c>
      <c r="B199" s="34" t="s">
        <v>1054</v>
      </c>
      <c r="C199" s="29" t="s">
        <v>43</v>
      </c>
      <c r="D199" s="34">
        <v>1E-3</v>
      </c>
      <c r="E199" s="29">
        <v>1</v>
      </c>
      <c r="F199" s="29">
        <v>0</v>
      </c>
      <c r="G199" s="29"/>
      <c r="H199" s="28" t="s">
        <v>189</v>
      </c>
      <c r="I199" s="28"/>
    </row>
    <row r="200" spans="1:9">
      <c r="A200" s="28"/>
      <c r="B200" s="34" t="s">
        <v>178</v>
      </c>
      <c r="C200" s="29" t="s">
        <v>41</v>
      </c>
      <c r="D200" s="34">
        <v>1000</v>
      </c>
      <c r="E200" s="29">
        <v>0</v>
      </c>
      <c r="F200" s="29">
        <v>1</v>
      </c>
      <c r="G200" s="29" t="s">
        <v>7</v>
      </c>
      <c r="H200" s="28"/>
      <c r="I200" s="28"/>
    </row>
    <row r="201" spans="1:9">
      <c r="A201" s="29" t="s">
        <v>1154</v>
      </c>
      <c r="B201" s="34" t="s">
        <v>1978</v>
      </c>
      <c r="C201" s="29" t="s">
        <v>35</v>
      </c>
      <c r="D201" s="34">
        <v>3785.41</v>
      </c>
      <c r="E201" s="29">
        <v>0</v>
      </c>
      <c r="F201" s="29">
        <v>1</v>
      </c>
      <c r="G201" s="29"/>
      <c r="H201" s="29" t="s">
        <v>155</v>
      </c>
      <c r="I201" s="28"/>
    </row>
    <row r="202" spans="1:9">
      <c r="A202" s="29" t="s">
        <v>1154</v>
      </c>
      <c r="B202" s="34" t="s">
        <v>1174</v>
      </c>
      <c r="C202" s="29" t="s">
        <v>75</v>
      </c>
      <c r="D202" s="34">
        <v>4.3812615740740739E-2</v>
      </c>
      <c r="E202" s="29">
        <v>0</v>
      </c>
      <c r="F202" s="29">
        <v>1</v>
      </c>
      <c r="G202" s="29"/>
      <c r="H202" s="29" t="s">
        <v>76</v>
      </c>
      <c r="I202" s="28"/>
    </row>
    <row r="203" spans="1:9">
      <c r="A203" s="29" t="s">
        <v>1154</v>
      </c>
      <c r="B203" s="34" t="s">
        <v>1175</v>
      </c>
      <c r="C203" s="29" t="s">
        <v>75</v>
      </c>
      <c r="D203" s="34">
        <v>9811.7879040000007</v>
      </c>
      <c r="E203" s="29">
        <v>0</v>
      </c>
      <c r="F203" s="29">
        <v>1</v>
      </c>
      <c r="G203" s="29"/>
      <c r="H203" s="29" t="s">
        <v>76</v>
      </c>
    </row>
    <row r="204" spans="1:9">
      <c r="A204" s="28"/>
      <c r="B204" s="34" t="s">
        <v>33</v>
      </c>
      <c r="C204" s="29" t="s">
        <v>32</v>
      </c>
      <c r="D204" s="34">
        <v>1000</v>
      </c>
      <c r="E204" s="29">
        <v>0</v>
      </c>
      <c r="F204" s="29">
        <v>1</v>
      </c>
      <c r="G204" s="29" t="s">
        <v>7</v>
      </c>
      <c r="H204" s="28"/>
    </row>
    <row r="205" spans="1:9">
      <c r="A205" s="29"/>
      <c r="B205" s="34" t="s">
        <v>179</v>
      </c>
      <c r="C205" s="29" t="s">
        <v>142</v>
      </c>
      <c r="D205" s="34">
        <v>1000000</v>
      </c>
      <c r="E205" s="29">
        <v>0</v>
      </c>
      <c r="F205" s="29">
        <v>1</v>
      </c>
      <c r="G205" s="29" t="s">
        <v>7</v>
      </c>
      <c r="H205" s="28"/>
    </row>
    <row r="206" spans="1:9">
      <c r="A206" s="29"/>
      <c r="B206" s="34" t="s">
        <v>22</v>
      </c>
      <c r="C206" s="29" t="s">
        <v>45</v>
      </c>
      <c r="D206" s="34">
        <v>1000000</v>
      </c>
      <c r="E206" s="29">
        <v>0</v>
      </c>
      <c r="F206" s="29">
        <v>1</v>
      </c>
      <c r="G206" s="29" t="s">
        <v>7</v>
      </c>
      <c r="H206" s="28"/>
    </row>
    <row r="207" spans="1:9">
      <c r="A207" s="29"/>
      <c r="B207" s="34" t="s">
        <v>180</v>
      </c>
      <c r="C207" s="29" t="s">
        <v>99</v>
      </c>
      <c r="D207" s="34">
        <v>3600000000</v>
      </c>
      <c r="E207" s="29">
        <v>0</v>
      </c>
      <c r="F207" s="29">
        <v>1</v>
      </c>
      <c r="G207" s="29" t="s">
        <v>7</v>
      </c>
      <c r="H207" s="28"/>
      <c r="I207" s="28"/>
    </row>
    <row r="208" spans="1:9" s="21" customFormat="1">
      <c r="A208" s="29"/>
      <c r="B208" s="34" t="s">
        <v>209</v>
      </c>
      <c r="C208" s="29" t="s">
        <v>210</v>
      </c>
      <c r="D208" s="34">
        <v>1</v>
      </c>
      <c r="E208" s="29">
        <v>0</v>
      </c>
      <c r="F208" s="29">
        <v>1</v>
      </c>
      <c r="G208" s="29" t="s">
        <v>7</v>
      </c>
      <c r="H208" s="28"/>
    </row>
    <row r="209" spans="1:11" s="21" customFormat="1">
      <c r="A209" s="29"/>
      <c r="B209" s="34" t="s">
        <v>269</v>
      </c>
      <c r="C209" s="29" t="s">
        <v>270</v>
      </c>
      <c r="D209" s="34">
        <v>1</v>
      </c>
      <c r="E209" s="29">
        <v>0</v>
      </c>
      <c r="F209" s="29">
        <v>1</v>
      </c>
      <c r="G209" s="29" t="s">
        <v>7</v>
      </c>
      <c r="H209" s="28"/>
    </row>
    <row r="210" spans="1:11" s="21" customFormat="1">
      <c r="A210" s="29"/>
      <c r="B210" s="34" t="s">
        <v>247</v>
      </c>
      <c r="C210" s="29" t="s">
        <v>248</v>
      </c>
      <c r="D210" s="34">
        <v>1</v>
      </c>
      <c r="E210" s="29">
        <v>0</v>
      </c>
      <c r="F210" s="29">
        <v>1</v>
      </c>
      <c r="G210" s="29" t="s">
        <v>7</v>
      </c>
      <c r="H210" s="28"/>
      <c r="K210" s="28"/>
    </row>
    <row r="211" spans="1:11">
      <c r="A211" s="38" t="s">
        <v>1154</v>
      </c>
      <c r="B211" s="40" t="s">
        <v>2003</v>
      </c>
      <c r="C211" s="39" t="s">
        <v>18</v>
      </c>
      <c r="D211" s="41">
        <v>-100000</v>
      </c>
      <c r="E211" s="39">
        <v>0</v>
      </c>
      <c r="F211" s="39">
        <v>1</v>
      </c>
      <c r="G211" s="28"/>
      <c r="H211" s="30" t="s">
        <v>184</v>
      </c>
      <c r="I211" s="38" t="s">
        <v>2010</v>
      </c>
      <c r="K211" s="28"/>
    </row>
    <row r="212" spans="1:11">
      <c r="A212" s="29"/>
      <c r="B212" s="34" t="s">
        <v>181</v>
      </c>
      <c r="C212" s="29" t="s">
        <v>80</v>
      </c>
      <c r="D212" s="34">
        <v>1.0000000000000001E-9</v>
      </c>
      <c r="E212" s="29">
        <v>0</v>
      </c>
      <c r="F212" s="29">
        <v>1</v>
      </c>
      <c r="G212" s="29" t="s">
        <v>7</v>
      </c>
      <c r="H212" s="28"/>
      <c r="I212" s="28"/>
      <c r="K212" s="28"/>
    </row>
    <row r="213" spans="1:11">
      <c r="A213" s="29"/>
      <c r="B213" s="34" t="s">
        <v>67</v>
      </c>
      <c r="C213" s="29" t="s">
        <v>61</v>
      </c>
      <c r="D213" s="34">
        <v>9.9999999999999995E-7</v>
      </c>
      <c r="E213" s="29">
        <v>0</v>
      </c>
      <c r="F213" s="29">
        <v>1</v>
      </c>
      <c r="G213" s="29" t="s">
        <v>7</v>
      </c>
    </row>
    <row r="214" spans="1:11">
      <c r="A214" s="29"/>
      <c r="B214" s="34" t="s">
        <v>182</v>
      </c>
      <c r="C214" s="29" t="s">
        <v>29</v>
      </c>
      <c r="D214" s="34">
        <v>1.0000000000000001E-9</v>
      </c>
      <c r="E214" s="29">
        <v>0</v>
      </c>
      <c r="F214" s="29">
        <v>1</v>
      </c>
      <c r="G214" s="29" t="s">
        <v>7</v>
      </c>
      <c r="H214" s="28"/>
    </row>
    <row r="215" spans="1:11">
      <c r="A215" s="28"/>
      <c r="B215" s="34" t="s">
        <v>245</v>
      </c>
      <c r="C215" s="29" t="s">
        <v>246</v>
      </c>
      <c r="D215" s="34">
        <v>1</v>
      </c>
      <c r="E215" s="29">
        <v>0</v>
      </c>
      <c r="F215" s="29">
        <v>1</v>
      </c>
      <c r="G215" s="29" t="s">
        <v>7</v>
      </c>
    </row>
    <row r="216" spans="1:11" s="28" customFormat="1">
      <c r="B216" s="34" t="s">
        <v>241</v>
      </c>
      <c r="C216" s="29" t="s">
        <v>242</v>
      </c>
      <c r="D216" s="34">
        <v>1</v>
      </c>
      <c r="E216" s="29">
        <v>0</v>
      </c>
      <c r="F216" s="29">
        <v>1</v>
      </c>
      <c r="G216" s="29" t="s">
        <v>7</v>
      </c>
    </row>
    <row r="217" spans="1:11">
      <c r="A217" s="28"/>
      <c r="B217" s="34" t="s">
        <v>40</v>
      </c>
      <c r="C217" s="29" t="s">
        <v>40</v>
      </c>
      <c r="D217" s="34">
        <v>1</v>
      </c>
      <c r="E217" s="29">
        <v>0</v>
      </c>
      <c r="F217" s="29">
        <v>1</v>
      </c>
      <c r="G217" s="29" t="s">
        <v>7</v>
      </c>
    </row>
    <row r="218" spans="1:11">
      <c r="A218" s="28"/>
      <c r="B218" s="34" t="s">
        <v>243</v>
      </c>
      <c r="C218" s="29" t="s">
        <v>244</v>
      </c>
      <c r="D218" s="34">
        <v>1</v>
      </c>
      <c r="E218" s="29">
        <v>0</v>
      </c>
      <c r="F218" s="29">
        <v>1</v>
      </c>
      <c r="G218" s="29" t="s">
        <v>7</v>
      </c>
    </row>
    <row r="219" spans="1:11">
      <c r="A219" s="29" t="s">
        <v>1154</v>
      </c>
      <c r="B219" s="34" t="s">
        <v>671</v>
      </c>
      <c r="C219" s="29" t="s">
        <v>25</v>
      </c>
      <c r="D219" s="34">
        <v>1</v>
      </c>
      <c r="E219" s="29">
        <v>0</v>
      </c>
      <c r="F219" s="29">
        <v>1</v>
      </c>
      <c r="G219" s="29" t="s">
        <v>7</v>
      </c>
      <c r="H219" s="29" t="s">
        <v>26</v>
      </c>
    </row>
    <row r="220" spans="1:11">
      <c r="A220" s="29"/>
      <c r="B220" s="34" t="s">
        <v>26</v>
      </c>
      <c r="C220" s="29" t="s">
        <v>25</v>
      </c>
      <c r="D220" s="34">
        <v>1</v>
      </c>
      <c r="E220" s="29">
        <v>0</v>
      </c>
      <c r="F220" s="29">
        <v>1</v>
      </c>
      <c r="G220" s="29" t="s">
        <v>7</v>
      </c>
      <c r="H220" s="28"/>
    </row>
    <row r="221" spans="1:11">
      <c r="A221" s="29" t="s">
        <v>1154</v>
      </c>
      <c r="B221" s="34" t="s">
        <v>811</v>
      </c>
      <c r="C221" s="29" t="s">
        <v>40</v>
      </c>
      <c r="D221" s="34">
        <v>1</v>
      </c>
      <c r="E221" s="29">
        <v>0</v>
      </c>
      <c r="F221" s="29">
        <v>1</v>
      </c>
      <c r="G221" s="29"/>
      <c r="H221" s="28"/>
    </row>
    <row r="222" spans="1:11">
      <c r="A222" s="28"/>
      <c r="B222" s="34" t="s">
        <v>219</v>
      </c>
      <c r="C222" s="29" t="s">
        <v>220</v>
      </c>
      <c r="D222" s="34">
        <v>1</v>
      </c>
      <c r="E222" s="29">
        <v>0</v>
      </c>
      <c r="F222" s="29">
        <v>1</v>
      </c>
      <c r="G222" s="29" t="s">
        <v>7</v>
      </c>
    </row>
    <row r="223" spans="1:11">
      <c r="A223" s="28"/>
      <c r="B223" s="34" t="s">
        <v>297</v>
      </c>
      <c r="C223" s="29" t="s">
        <v>298</v>
      </c>
      <c r="D223" s="34">
        <v>1</v>
      </c>
      <c r="E223" s="29">
        <v>0</v>
      </c>
      <c r="F223" s="29">
        <v>1</v>
      </c>
      <c r="G223" s="29" t="s">
        <v>7</v>
      </c>
    </row>
    <row r="224" spans="1:11">
      <c r="A224" s="29"/>
      <c r="B224" s="34" t="s">
        <v>183</v>
      </c>
      <c r="C224" s="29" t="s">
        <v>20</v>
      </c>
      <c r="D224" s="34">
        <v>0.125</v>
      </c>
      <c r="E224" s="29">
        <v>0</v>
      </c>
      <c r="F224" s="29">
        <v>1</v>
      </c>
      <c r="G224" s="29" t="s">
        <v>7</v>
      </c>
    </row>
    <row r="225" spans="1:11">
      <c r="A225" s="28"/>
      <c r="B225" s="34" t="s">
        <v>13</v>
      </c>
      <c r="C225" s="29" t="s">
        <v>5</v>
      </c>
      <c r="D225" s="34">
        <v>10000</v>
      </c>
      <c r="E225" s="29">
        <v>0</v>
      </c>
      <c r="F225" s="29">
        <v>1</v>
      </c>
      <c r="G225" s="29" t="s">
        <v>7</v>
      </c>
    </row>
    <row r="226" spans="1:11">
      <c r="A226" s="28"/>
      <c r="B226" s="34" t="s">
        <v>184</v>
      </c>
      <c r="C226" s="29" t="s">
        <v>18</v>
      </c>
      <c r="D226" s="34">
        <v>1</v>
      </c>
      <c r="E226" s="29">
        <v>0</v>
      </c>
      <c r="F226" s="29">
        <v>1</v>
      </c>
      <c r="G226" s="29" t="s">
        <v>7</v>
      </c>
    </row>
    <row r="227" spans="1:11">
      <c r="A227" s="28"/>
      <c r="B227" s="34" t="s">
        <v>275</v>
      </c>
      <c r="C227" s="29" t="s">
        <v>276</v>
      </c>
      <c r="D227" s="34">
        <v>1</v>
      </c>
      <c r="E227" s="29">
        <v>0</v>
      </c>
      <c r="F227" s="29">
        <v>1</v>
      </c>
      <c r="G227" s="29" t="s">
        <v>7</v>
      </c>
      <c r="H227" s="28"/>
      <c r="I227" s="28"/>
    </row>
    <row r="228" spans="1:11" s="21" customFormat="1">
      <c r="A228" s="38" t="s">
        <v>1154</v>
      </c>
      <c r="B228" s="40" t="s">
        <v>406</v>
      </c>
      <c r="C228" s="39" t="s">
        <v>2006</v>
      </c>
      <c r="D228" s="41">
        <v>1</v>
      </c>
      <c r="E228" s="39">
        <v>0</v>
      </c>
      <c r="F228" s="39">
        <v>1</v>
      </c>
      <c r="G228" s="28"/>
      <c r="H228" s="28"/>
      <c r="I228" s="38" t="s">
        <v>2011</v>
      </c>
    </row>
    <row r="229" spans="1:11">
      <c r="A229" s="29"/>
      <c r="B229" s="34" t="s">
        <v>185</v>
      </c>
      <c r="C229" s="29" t="s">
        <v>20</v>
      </c>
      <c r="D229" s="34">
        <v>1</v>
      </c>
      <c r="E229" s="29">
        <v>0</v>
      </c>
      <c r="F229" s="29">
        <v>1</v>
      </c>
      <c r="G229" s="29" t="s">
        <v>7</v>
      </c>
    </row>
    <row r="230" spans="1:11" s="21" customFormat="1">
      <c r="A230" s="29"/>
      <c r="B230" s="34" t="s">
        <v>15</v>
      </c>
      <c r="C230" s="29" t="s">
        <v>14</v>
      </c>
      <c r="D230" s="34">
        <v>1</v>
      </c>
      <c r="E230" s="29">
        <v>0</v>
      </c>
      <c r="F230" s="29">
        <v>1</v>
      </c>
      <c r="G230" s="29" t="s">
        <v>7</v>
      </c>
    </row>
    <row r="231" spans="1:11">
      <c r="A231" s="29"/>
      <c r="B231" s="34" t="s">
        <v>186</v>
      </c>
      <c r="C231" s="29" t="s">
        <v>61</v>
      </c>
      <c r="D231" s="34">
        <v>1E-3</v>
      </c>
      <c r="E231" s="29">
        <v>0</v>
      </c>
      <c r="F231" s="29">
        <v>1</v>
      </c>
      <c r="G231" s="29" t="s">
        <v>7</v>
      </c>
    </row>
    <row r="232" spans="1:11">
      <c r="A232" s="29"/>
      <c r="B232" s="34" t="s">
        <v>68</v>
      </c>
      <c r="C232" s="29" t="s">
        <v>61</v>
      </c>
      <c r="D232" s="34">
        <v>1</v>
      </c>
      <c r="E232" s="29">
        <v>0</v>
      </c>
      <c r="F232" s="29">
        <v>1</v>
      </c>
      <c r="G232" s="29" t="s">
        <v>7</v>
      </c>
      <c r="H232" s="28"/>
    </row>
    <row r="233" spans="1:11">
      <c r="A233" s="29"/>
      <c r="B233" s="34" t="s">
        <v>70</v>
      </c>
      <c r="C233" s="29" t="s">
        <v>61</v>
      </c>
      <c r="D233" s="34">
        <v>1000</v>
      </c>
      <c r="E233" s="29">
        <v>0</v>
      </c>
      <c r="F233" s="29">
        <v>1</v>
      </c>
      <c r="G233" s="29" t="s">
        <v>7</v>
      </c>
    </row>
    <row r="234" spans="1:11" s="21" customFormat="1">
      <c r="A234" s="29"/>
      <c r="B234" s="34" t="s">
        <v>51</v>
      </c>
      <c r="C234" s="29" t="s">
        <v>18</v>
      </c>
      <c r="D234" s="34">
        <v>6894</v>
      </c>
      <c r="E234" s="29">
        <v>0</v>
      </c>
      <c r="F234" s="29">
        <v>1</v>
      </c>
      <c r="G234" s="29" t="s">
        <v>7</v>
      </c>
    </row>
    <row r="235" spans="1:11" s="3" customFormat="1">
      <c r="A235" s="38" t="s">
        <v>1154</v>
      </c>
      <c r="B235" s="40" t="s">
        <v>2005</v>
      </c>
      <c r="C235" s="39" t="s">
        <v>2004</v>
      </c>
      <c r="D235" s="41">
        <v>1</v>
      </c>
      <c r="E235" s="39">
        <v>0</v>
      </c>
      <c r="F235" s="39">
        <v>1</v>
      </c>
      <c r="G235" s="28"/>
      <c r="H235" s="28"/>
      <c r="I235" s="38" t="s">
        <v>2012</v>
      </c>
      <c r="K235" s="28"/>
    </row>
    <row r="236" spans="1:11">
      <c r="A236" s="28"/>
      <c r="B236" s="34" t="s">
        <v>187</v>
      </c>
      <c r="C236" s="29" t="s">
        <v>23</v>
      </c>
      <c r="D236" s="34">
        <v>0.55555555599999995</v>
      </c>
      <c r="E236" s="29">
        <v>0</v>
      </c>
      <c r="F236" s="29">
        <v>1</v>
      </c>
      <c r="G236" s="29" t="s">
        <v>7</v>
      </c>
      <c r="H236" s="28"/>
    </row>
    <row r="237" spans="1:11">
      <c r="A237" s="29"/>
      <c r="B237" s="34" t="s">
        <v>188</v>
      </c>
      <c r="C237" s="29" t="s">
        <v>72</v>
      </c>
      <c r="D237" s="34">
        <v>57.295779500000002</v>
      </c>
      <c r="E237" s="29">
        <v>0</v>
      </c>
      <c r="F237" s="29">
        <v>1</v>
      </c>
      <c r="G237" s="29" t="s">
        <v>7</v>
      </c>
    </row>
    <row r="238" spans="1:11">
      <c r="A238" s="29"/>
      <c r="B238" s="34" t="s">
        <v>235</v>
      </c>
      <c r="C238" s="29" t="s">
        <v>236</v>
      </c>
      <c r="D238" s="34">
        <v>1</v>
      </c>
      <c r="E238" s="29">
        <v>0</v>
      </c>
      <c r="F238" s="29">
        <v>1</v>
      </c>
      <c r="G238" s="29" t="s">
        <v>7</v>
      </c>
    </row>
    <row r="239" spans="1:11">
      <c r="A239" s="28"/>
      <c r="B239" s="34" t="s">
        <v>38</v>
      </c>
      <c r="C239" s="29" t="s">
        <v>37</v>
      </c>
      <c r="D239" s="34">
        <v>1</v>
      </c>
      <c r="E239" s="29">
        <v>0</v>
      </c>
      <c r="F239" s="29">
        <v>1</v>
      </c>
      <c r="G239" s="29" t="s">
        <v>7</v>
      </c>
    </row>
    <row r="240" spans="1:11">
      <c r="A240" s="29"/>
      <c r="B240" s="34" t="s">
        <v>189</v>
      </c>
      <c r="C240" s="29" t="s">
        <v>43</v>
      </c>
      <c r="D240" s="34">
        <v>1</v>
      </c>
      <c r="E240" s="29">
        <v>0</v>
      </c>
      <c r="F240" s="29">
        <v>1</v>
      </c>
      <c r="G240" s="29" t="s">
        <v>7</v>
      </c>
      <c r="H240" s="28"/>
    </row>
    <row r="241" spans="1:8">
      <c r="A241" s="28"/>
      <c r="B241" s="34" t="s">
        <v>221</v>
      </c>
      <c r="C241" s="29" t="s">
        <v>222</v>
      </c>
      <c r="D241" s="34">
        <v>1</v>
      </c>
      <c r="E241" s="29">
        <v>0</v>
      </c>
      <c r="F241" s="29">
        <v>1</v>
      </c>
      <c r="G241" s="29" t="s">
        <v>7</v>
      </c>
    </row>
    <row r="242" spans="1:8">
      <c r="A242" s="28"/>
      <c r="B242" s="34" t="s">
        <v>283</v>
      </c>
      <c r="C242" s="29" t="s">
        <v>284</v>
      </c>
      <c r="D242" s="34">
        <v>1</v>
      </c>
      <c r="E242" s="29">
        <v>0</v>
      </c>
      <c r="F242" s="29">
        <v>1</v>
      </c>
      <c r="G242" s="29" t="s">
        <v>7</v>
      </c>
    </row>
    <row r="243" spans="1:8">
      <c r="A243" s="29"/>
      <c r="B243" s="34" t="s">
        <v>225</v>
      </c>
      <c r="C243" s="29" t="s">
        <v>226</v>
      </c>
      <c r="D243" s="34">
        <v>1</v>
      </c>
      <c r="E243" s="29">
        <v>0</v>
      </c>
      <c r="F243" s="29">
        <v>1</v>
      </c>
      <c r="G243" s="29" t="s">
        <v>7</v>
      </c>
      <c r="H243" s="28"/>
    </row>
    <row r="244" spans="1:8">
      <c r="A244" s="29"/>
      <c r="B244" s="34" t="s">
        <v>190</v>
      </c>
      <c r="C244" s="29" t="s">
        <v>56</v>
      </c>
      <c r="D244" s="34">
        <v>6.3502931799999995</v>
      </c>
      <c r="E244" s="29">
        <v>0</v>
      </c>
      <c r="F244" s="29">
        <v>1</v>
      </c>
      <c r="G244" s="29" t="s">
        <v>7</v>
      </c>
    </row>
    <row r="245" spans="1:8">
      <c r="A245" s="28"/>
      <c r="B245" s="34" t="s">
        <v>215</v>
      </c>
      <c r="C245" s="29" t="s">
        <v>216</v>
      </c>
      <c r="D245" s="34">
        <v>1</v>
      </c>
      <c r="E245" s="29">
        <v>0</v>
      </c>
      <c r="F245" s="29">
        <v>1</v>
      </c>
      <c r="G245" s="29" t="s">
        <v>7</v>
      </c>
      <c r="H245" s="28"/>
    </row>
    <row r="246" spans="1:8" s="28" customFormat="1">
      <c r="B246" s="34" t="s">
        <v>233</v>
      </c>
      <c r="C246" s="29" t="s">
        <v>234</v>
      </c>
      <c r="D246" s="34">
        <v>1</v>
      </c>
      <c r="E246" s="29">
        <v>0</v>
      </c>
      <c r="F246" s="29">
        <v>1</v>
      </c>
      <c r="G246" s="29" t="s">
        <v>7</v>
      </c>
    </row>
    <row r="247" spans="1:8">
      <c r="A247" s="29"/>
      <c r="B247" s="34" t="s">
        <v>191</v>
      </c>
      <c r="C247" s="29" t="s">
        <v>56</v>
      </c>
      <c r="D247" s="34">
        <v>907.18474000000003</v>
      </c>
      <c r="E247" s="29">
        <v>0</v>
      </c>
      <c r="F247" s="29">
        <v>1</v>
      </c>
      <c r="G247" s="29" t="s">
        <v>7</v>
      </c>
    </row>
    <row r="248" spans="1:8">
      <c r="A248" s="29"/>
      <c r="B248" s="34" t="s">
        <v>192</v>
      </c>
      <c r="C248" s="29" t="s">
        <v>56</v>
      </c>
      <c r="D248" s="34">
        <v>1000</v>
      </c>
      <c r="E248" s="29">
        <v>0</v>
      </c>
      <c r="F248" s="29">
        <v>1</v>
      </c>
      <c r="G248" s="29" t="s">
        <v>7</v>
      </c>
    </row>
    <row r="249" spans="1:8">
      <c r="A249" s="29"/>
      <c r="B249" s="34" t="s">
        <v>193</v>
      </c>
      <c r="C249" s="29" t="s">
        <v>54</v>
      </c>
      <c r="D249" s="34">
        <v>1.1574074E-2</v>
      </c>
      <c r="E249" s="29">
        <v>0</v>
      </c>
      <c r="F249" s="29">
        <v>1</v>
      </c>
      <c r="G249" s="29" t="s">
        <v>7</v>
      </c>
    </row>
    <row r="250" spans="1:8">
      <c r="A250" s="29"/>
      <c r="B250" s="34" t="s">
        <v>201</v>
      </c>
      <c r="C250" s="29" t="s">
        <v>54</v>
      </c>
      <c r="D250" s="34">
        <v>1000</v>
      </c>
      <c r="E250" s="29">
        <v>0</v>
      </c>
      <c r="F250" s="29">
        <v>1</v>
      </c>
      <c r="G250" s="29" t="s">
        <v>7</v>
      </c>
    </row>
    <row r="251" spans="1:8">
      <c r="A251" s="29" t="s">
        <v>1154</v>
      </c>
      <c r="B251" s="34" t="s">
        <v>1979</v>
      </c>
      <c r="C251" s="29" t="s">
        <v>61</v>
      </c>
      <c r="D251" s="34">
        <v>735.46663646057402</v>
      </c>
      <c r="E251" s="29">
        <v>0</v>
      </c>
      <c r="F251" s="29">
        <v>1</v>
      </c>
      <c r="G251" s="29"/>
      <c r="H251" s="28" t="s">
        <v>64</v>
      </c>
    </row>
    <row r="252" spans="1:8">
      <c r="A252" s="29" t="s">
        <v>1154</v>
      </c>
      <c r="B252" s="34" t="s">
        <v>694</v>
      </c>
      <c r="C252" s="29" t="s">
        <v>54</v>
      </c>
      <c r="D252" s="34">
        <v>1.0499823E-2</v>
      </c>
      <c r="E252" s="29">
        <v>0</v>
      </c>
      <c r="F252" s="29">
        <v>1</v>
      </c>
      <c r="G252" s="29"/>
      <c r="H252" s="29" t="s">
        <v>55</v>
      </c>
    </row>
    <row r="253" spans="1:8">
      <c r="A253" s="29" t="s">
        <v>1154</v>
      </c>
      <c r="B253" s="34" t="s">
        <v>923</v>
      </c>
      <c r="C253" s="29" t="s">
        <v>54</v>
      </c>
      <c r="D253" s="34">
        <v>907.18474000000003</v>
      </c>
      <c r="E253" s="29">
        <v>0</v>
      </c>
      <c r="F253" s="29">
        <v>1</v>
      </c>
      <c r="G253" s="29"/>
      <c r="H253" s="29" t="s">
        <v>55</v>
      </c>
    </row>
    <row r="254" spans="1:8">
      <c r="A254" s="29"/>
      <c r="B254" s="34" t="s">
        <v>194</v>
      </c>
      <c r="C254" s="29" t="s">
        <v>18</v>
      </c>
      <c r="D254" s="34">
        <v>133.322</v>
      </c>
      <c r="E254" s="29">
        <v>0</v>
      </c>
      <c r="F254" s="29">
        <v>1</v>
      </c>
      <c r="G254" s="29" t="s">
        <v>7</v>
      </c>
    </row>
    <row r="255" spans="1:8">
      <c r="A255" s="29" t="s">
        <v>1154</v>
      </c>
      <c r="B255" s="34" t="s">
        <v>1983</v>
      </c>
      <c r="C255" s="29" t="s">
        <v>256</v>
      </c>
      <c r="D255" s="34">
        <v>1</v>
      </c>
      <c r="E255" s="29">
        <v>0</v>
      </c>
      <c r="F255" s="29">
        <v>1</v>
      </c>
      <c r="G255" s="29"/>
      <c r="H255" t="s">
        <v>255</v>
      </c>
    </row>
    <row r="256" spans="1:8">
      <c r="A256" s="29" t="s">
        <v>1154</v>
      </c>
      <c r="B256" s="34" t="s">
        <v>1151</v>
      </c>
      <c r="C256" s="29" t="s">
        <v>1159</v>
      </c>
      <c r="D256" s="34">
        <v>1</v>
      </c>
      <c r="E256" s="29">
        <v>0</v>
      </c>
      <c r="F256" s="29">
        <v>1</v>
      </c>
      <c r="G256" s="29"/>
      <c r="H256" t="s">
        <v>1151</v>
      </c>
    </row>
    <row r="257" spans="1:11">
      <c r="A257" s="28"/>
      <c r="B257" s="34" t="s">
        <v>195</v>
      </c>
      <c r="C257" s="29" t="s">
        <v>35</v>
      </c>
      <c r="D257" s="34">
        <v>3.7854120000000002E-3</v>
      </c>
      <c r="E257" s="29">
        <v>0</v>
      </c>
      <c r="F257" s="29">
        <v>1</v>
      </c>
      <c r="G257" s="29" t="s">
        <v>7</v>
      </c>
      <c r="H257" s="28"/>
      <c r="I257" s="28"/>
      <c r="K257" s="28"/>
    </row>
    <row r="258" spans="1:11">
      <c r="A258" s="29" t="s">
        <v>1154</v>
      </c>
      <c r="B258" s="34" t="s">
        <v>1957</v>
      </c>
      <c r="C258" s="29" t="s">
        <v>75</v>
      </c>
      <c r="D258" s="34">
        <v>4.3812615740740738E-8</v>
      </c>
      <c r="E258" s="29">
        <v>0</v>
      </c>
      <c r="F258" s="29">
        <v>1</v>
      </c>
      <c r="G258" s="29"/>
      <c r="H258" s="29" t="s">
        <v>76</v>
      </c>
    </row>
    <row r="259" spans="1:11">
      <c r="A259" s="29" t="s">
        <v>1154</v>
      </c>
      <c r="B259" s="34" t="s">
        <v>1153</v>
      </c>
      <c r="C259" s="29" t="s">
        <v>75</v>
      </c>
      <c r="D259" s="34">
        <v>6.3090166666666668E-5</v>
      </c>
      <c r="E259" s="29">
        <v>0</v>
      </c>
      <c r="F259" s="29">
        <v>1</v>
      </c>
      <c r="G259" s="29"/>
      <c r="H259" s="29" t="s">
        <v>76</v>
      </c>
      <c r="I259" s="28"/>
      <c r="K259" s="28"/>
    </row>
    <row r="260" spans="1:11">
      <c r="A260" s="29"/>
      <c r="B260" s="34" t="s">
        <v>196</v>
      </c>
      <c r="C260" s="29" t="s">
        <v>75</v>
      </c>
      <c r="D260" s="34">
        <v>3.7854120000000002E-3</v>
      </c>
      <c r="E260" s="29">
        <v>0</v>
      </c>
      <c r="F260" s="29">
        <v>1</v>
      </c>
      <c r="G260" s="29" t="s">
        <v>7</v>
      </c>
      <c r="H260" s="28"/>
      <c r="I260" s="28"/>
      <c r="K260" s="33"/>
    </row>
    <row r="261" spans="1:11">
      <c r="A261" s="29"/>
      <c r="B261" s="34" t="s">
        <v>34</v>
      </c>
      <c r="C261" s="29" t="s">
        <v>32</v>
      </c>
      <c r="D261" s="34">
        <v>1</v>
      </c>
      <c r="E261" s="29">
        <v>0</v>
      </c>
      <c r="F261" s="29">
        <v>1</v>
      </c>
      <c r="G261" s="29" t="s">
        <v>7</v>
      </c>
    </row>
    <row r="262" spans="1:11">
      <c r="A262" s="29"/>
      <c r="B262" s="34" t="s">
        <v>289</v>
      </c>
      <c r="C262" s="29" t="s">
        <v>290</v>
      </c>
      <c r="D262" s="34">
        <v>1</v>
      </c>
      <c r="E262" s="29">
        <v>0</v>
      </c>
      <c r="F262" s="29">
        <v>1</v>
      </c>
      <c r="G262" s="29" t="s">
        <v>7</v>
      </c>
    </row>
    <row r="263" spans="1:11">
      <c r="A263" s="28"/>
      <c r="B263" s="34" t="s">
        <v>197</v>
      </c>
      <c r="C263" s="29" t="s">
        <v>142</v>
      </c>
      <c r="D263" s="34">
        <v>1</v>
      </c>
      <c r="E263" s="29">
        <v>0</v>
      </c>
      <c r="F263" s="29">
        <v>1</v>
      </c>
      <c r="G263" s="29" t="s">
        <v>7</v>
      </c>
    </row>
    <row r="264" spans="1:11">
      <c r="A264" s="29"/>
      <c r="B264" s="34" t="s">
        <v>46</v>
      </c>
      <c r="C264" s="29" t="s">
        <v>45</v>
      </c>
      <c r="D264" s="34">
        <v>1</v>
      </c>
      <c r="E264" s="29">
        <v>0</v>
      </c>
      <c r="F264" s="29">
        <v>1</v>
      </c>
      <c r="G264" s="29" t="s">
        <v>7</v>
      </c>
      <c r="H264" s="28"/>
    </row>
    <row r="265" spans="1:11">
      <c r="A265" s="29"/>
      <c r="B265" s="34" t="s">
        <v>17</v>
      </c>
      <c r="C265" s="29" t="s">
        <v>16</v>
      </c>
      <c r="D265" s="34">
        <v>1</v>
      </c>
      <c r="E265" s="29">
        <v>0</v>
      </c>
      <c r="F265" s="29">
        <v>1</v>
      </c>
      <c r="G265" s="29" t="s">
        <v>7</v>
      </c>
      <c r="H265" s="28"/>
    </row>
    <row r="266" spans="1:11">
      <c r="A266" s="29"/>
      <c r="B266" s="34" t="s">
        <v>271</v>
      </c>
      <c r="C266" s="29" t="s">
        <v>272</v>
      </c>
      <c r="D266" s="34">
        <v>1</v>
      </c>
      <c r="E266" s="29">
        <v>0</v>
      </c>
      <c r="F266" s="29">
        <v>1</v>
      </c>
      <c r="G266" s="29" t="s">
        <v>7</v>
      </c>
      <c r="H266" s="28"/>
    </row>
    <row r="267" spans="1:11">
      <c r="A267" s="29"/>
      <c r="B267" s="34" t="s">
        <v>229</v>
      </c>
      <c r="C267" s="29" t="s">
        <v>230</v>
      </c>
      <c r="D267" s="34">
        <v>1</v>
      </c>
      <c r="E267" s="29">
        <v>0</v>
      </c>
      <c r="F267" s="29">
        <v>1</v>
      </c>
      <c r="G267" s="29" t="s">
        <v>7</v>
      </c>
      <c r="H267" s="28"/>
    </row>
    <row r="268" spans="1:11">
      <c r="A268" s="29"/>
      <c r="B268" s="34" t="s">
        <v>198</v>
      </c>
      <c r="C268" s="29" t="s">
        <v>99</v>
      </c>
      <c r="D268" s="34">
        <v>3600</v>
      </c>
      <c r="E268" s="29">
        <v>0</v>
      </c>
      <c r="F268" s="29">
        <v>1</v>
      </c>
      <c r="G268" s="29" t="s">
        <v>7</v>
      </c>
    </row>
    <row r="269" spans="1:11">
      <c r="A269" s="28"/>
      <c r="B269" s="34" t="s">
        <v>199</v>
      </c>
      <c r="C269" s="29" t="s">
        <v>43</v>
      </c>
      <c r="D269" s="34">
        <v>604800</v>
      </c>
      <c r="E269" s="29">
        <v>0</v>
      </c>
      <c r="F269" s="29">
        <v>1</v>
      </c>
      <c r="G269" s="29" t="s">
        <v>7</v>
      </c>
    </row>
    <row r="270" spans="1:11">
      <c r="A270" s="28"/>
      <c r="B270" s="34" t="s">
        <v>200</v>
      </c>
      <c r="C270" s="29" t="s">
        <v>29</v>
      </c>
      <c r="D270" s="34">
        <v>0.91439999999999999</v>
      </c>
      <c r="E270" s="29">
        <v>0</v>
      </c>
      <c r="F270" s="29">
        <v>1</v>
      </c>
      <c r="G270" s="29" t="s">
        <v>7</v>
      </c>
    </row>
    <row r="271" spans="1:11">
      <c r="A271" s="38" t="s">
        <v>1154</v>
      </c>
      <c r="B271" s="44" t="s">
        <v>1997</v>
      </c>
      <c r="C271" s="39" t="s">
        <v>2018</v>
      </c>
      <c r="D271" s="41">
        <v>9.9999999999999995E-7</v>
      </c>
      <c r="E271" s="39">
        <v>0</v>
      </c>
      <c r="F271" s="39">
        <v>1</v>
      </c>
      <c r="G271" s="35"/>
      <c r="H271" s="39" t="s">
        <v>2009</v>
      </c>
      <c r="I271" s="38" t="s">
        <v>2013</v>
      </c>
    </row>
    <row r="272" spans="1:11">
      <c r="A272" s="48" t="s">
        <v>1154</v>
      </c>
      <c r="B272" s="49" t="s">
        <v>677</v>
      </c>
      <c r="C272" s="50" t="s">
        <v>1171</v>
      </c>
      <c r="D272" s="50">
        <v>1</v>
      </c>
      <c r="E272" s="49">
        <v>0</v>
      </c>
      <c r="F272" s="49">
        <v>1</v>
      </c>
      <c r="G272" s="35"/>
      <c r="H272" s="35"/>
      <c r="I272" s="35"/>
    </row>
    <row r="273" spans="1:8">
      <c r="A273" s="48" t="s">
        <v>1154</v>
      </c>
      <c r="B273" s="51" t="s">
        <v>406</v>
      </c>
      <c r="C273" s="49" t="s">
        <v>405</v>
      </c>
      <c r="D273" s="50">
        <v>1</v>
      </c>
      <c r="E273" s="49">
        <v>0</v>
      </c>
      <c r="F273" s="49">
        <v>1</v>
      </c>
    </row>
    <row r="274" spans="1:8">
      <c r="A274" s="48" t="s">
        <v>1154</v>
      </c>
      <c r="B274" s="49" t="s">
        <v>2009</v>
      </c>
      <c r="C274" s="49" t="s">
        <v>2018</v>
      </c>
      <c r="D274" s="50">
        <v>1</v>
      </c>
      <c r="E274" s="49">
        <v>0</v>
      </c>
      <c r="F274" s="49">
        <v>1</v>
      </c>
    </row>
    <row r="275" spans="1:8">
      <c r="A275" s="48" t="s">
        <v>1154</v>
      </c>
      <c r="B275" s="49" t="s">
        <v>2015</v>
      </c>
      <c r="C275" s="49" t="s">
        <v>1996</v>
      </c>
      <c r="D275" s="50">
        <v>1</v>
      </c>
      <c r="E275" s="49">
        <v>0</v>
      </c>
      <c r="F275" s="49">
        <v>1</v>
      </c>
      <c r="G275" s="42"/>
      <c r="H275" s="43"/>
    </row>
    <row r="276" spans="1:8">
      <c r="A276" s="48" t="s">
        <v>1154</v>
      </c>
      <c r="B276" s="49" t="s">
        <v>2000</v>
      </c>
      <c r="C276" s="49" t="s">
        <v>2002</v>
      </c>
      <c r="D276" s="50">
        <v>1</v>
      </c>
      <c r="E276" s="49">
        <v>0</v>
      </c>
      <c r="F276" s="49">
        <v>1</v>
      </c>
    </row>
  </sheetData>
  <autoFilter ref="A1:I272"/>
  <sortState ref="A2:H26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pane ySplit="1" topLeftCell="A71" activePane="bottomLeft" state="frozen"/>
      <selection pane="bottomLeft" activeCell="A96" sqref="A96"/>
    </sheetView>
  </sheetViews>
  <sheetFormatPr defaultColWidth="15.85546875" defaultRowHeight="15"/>
  <cols>
    <col min="1" max="1" width="15.85546875" style="3"/>
    <col min="2" max="2" width="24.140625" bestFit="1" customWidth="1"/>
    <col min="7" max="7" width="18.85546875" customWidth="1"/>
    <col min="8" max="8" width="14.140625" customWidth="1"/>
    <col min="13" max="13" width="40.42578125" customWidth="1"/>
    <col min="14" max="14" width="38.5703125" style="32" bestFit="1" customWidth="1"/>
  </cols>
  <sheetData>
    <row r="1" spans="1:14">
      <c r="A1" s="3" t="s">
        <v>1155</v>
      </c>
      <c r="B1" s="1" t="s">
        <v>2</v>
      </c>
      <c r="C1" s="1" t="s">
        <v>303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</v>
      </c>
      <c r="L1" s="1" t="s">
        <v>4</v>
      </c>
      <c r="M1" s="30"/>
      <c r="N1" s="31"/>
    </row>
    <row r="2" spans="1:14">
      <c r="B2" s="1" t="s">
        <v>214</v>
      </c>
      <c r="C2" s="1" t="s">
        <v>213</v>
      </c>
      <c r="D2" s="2">
        <v>2</v>
      </c>
      <c r="E2" s="2">
        <v>0</v>
      </c>
      <c r="F2" s="2">
        <v>-2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1" t="s">
        <v>87</v>
      </c>
    </row>
    <row r="3" spans="1:14">
      <c r="B3" s="1" t="s">
        <v>296</v>
      </c>
      <c r="C3" s="1" t="s">
        <v>295</v>
      </c>
      <c r="D3" s="2">
        <v>2</v>
      </c>
      <c r="E3" s="2">
        <v>0</v>
      </c>
      <c r="F3" s="2">
        <v>-3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1" t="s">
        <v>87</v>
      </c>
    </row>
    <row r="4" spans="1:14" s="3" customFormat="1">
      <c r="A4" s="3" t="s">
        <v>1154</v>
      </c>
      <c r="B4" s="8" t="s">
        <v>1171</v>
      </c>
      <c r="C4" s="8" t="s">
        <v>677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1</v>
      </c>
      <c r="L4" s="23">
        <v>41287.592361111114</v>
      </c>
      <c r="N4" s="32"/>
    </row>
    <row r="5" spans="1:14">
      <c r="B5" s="1" t="s">
        <v>206</v>
      </c>
      <c r="C5" s="1" t="s">
        <v>205</v>
      </c>
      <c r="D5" s="2">
        <v>1</v>
      </c>
      <c r="E5" s="2">
        <v>0</v>
      </c>
      <c r="F5" s="2">
        <v>-2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1" t="s">
        <v>87</v>
      </c>
    </row>
    <row r="6" spans="1:14">
      <c r="B6" s="1" t="s">
        <v>260</v>
      </c>
      <c r="C6" s="1" t="s">
        <v>259</v>
      </c>
      <c r="D6" s="2">
        <v>2</v>
      </c>
      <c r="E6" s="2">
        <v>1</v>
      </c>
      <c r="F6" s="2">
        <v>-1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1" t="s">
        <v>87</v>
      </c>
    </row>
    <row r="7" spans="1:14">
      <c r="B7" s="1" t="s">
        <v>256</v>
      </c>
      <c r="C7" s="1" t="s">
        <v>255</v>
      </c>
      <c r="D7" s="2">
        <v>-3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L7" s="1" t="s">
        <v>87</v>
      </c>
    </row>
    <row r="8" spans="1:14">
      <c r="B8" s="1" t="s">
        <v>242</v>
      </c>
      <c r="C8" s="1" t="s">
        <v>241</v>
      </c>
      <c r="D8" s="2">
        <v>2</v>
      </c>
      <c r="E8" s="2">
        <v>1</v>
      </c>
      <c r="F8" s="2">
        <v>-1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1" t="s">
        <v>87</v>
      </c>
    </row>
    <row r="9" spans="1:14">
      <c r="B9" s="1" t="s">
        <v>236</v>
      </c>
      <c r="C9" s="1" t="s">
        <v>235</v>
      </c>
      <c r="D9" s="2">
        <v>0</v>
      </c>
      <c r="E9" s="2">
        <v>0</v>
      </c>
      <c r="F9" s="2">
        <v>-1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1" t="s">
        <v>87</v>
      </c>
    </row>
    <row r="10" spans="1:14">
      <c r="B10" s="1" t="s">
        <v>58</v>
      </c>
      <c r="C10" s="1" t="s">
        <v>60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1" t="s">
        <v>87</v>
      </c>
    </row>
    <row r="11" spans="1:14">
      <c r="B11" s="1" t="s">
        <v>252</v>
      </c>
      <c r="C11" s="1" t="s">
        <v>251</v>
      </c>
      <c r="D11" s="2">
        <v>-2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1" t="s">
        <v>87</v>
      </c>
    </row>
    <row r="12" spans="1:14">
      <c r="B12" s="1" t="s">
        <v>153</v>
      </c>
      <c r="C12" s="1" t="s">
        <v>154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" t="s">
        <v>87</v>
      </c>
    </row>
    <row r="13" spans="1:14">
      <c r="B13" s="1" t="s">
        <v>224</v>
      </c>
      <c r="C13" s="1" t="s">
        <v>223</v>
      </c>
      <c r="D13" s="2">
        <v>-2</v>
      </c>
      <c r="E13" s="2">
        <v>-1</v>
      </c>
      <c r="F13" s="2">
        <v>4</v>
      </c>
      <c r="G13" s="2">
        <v>2</v>
      </c>
      <c r="H13" s="2">
        <v>0</v>
      </c>
      <c r="I13" s="2">
        <v>0</v>
      </c>
      <c r="J13" s="2">
        <v>0</v>
      </c>
      <c r="K13" s="2">
        <v>1</v>
      </c>
      <c r="L13" s="1" t="s">
        <v>311</v>
      </c>
    </row>
    <row r="14" spans="1:14">
      <c r="B14" s="1" t="s">
        <v>228</v>
      </c>
      <c r="C14" s="1" t="s">
        <v>227</v>
      </c>
      <c r="D14" s="2">
        <v>0</v>
      </c>
      <c r="E14" s="2">
        <v>0</v>
      </c>
      <c r="F14" s="2">
        <v>-1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1" t="s">
        <v>87</v>
      </c>
    </row>
    <row r="15" spans="1:14">
      <c r="B15" s="1" t="s">
        <v>61</v>
      </c>
      <c r="C15" s="1" t="s">
        <v>64</v>
      </c>
      <c r="D15" s="2">
        <v>-3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1" t="s">
        <v>87</v>
      </c>
    </row>
    <row r="16" spans="1:14">
      <c r="B16" s="1" t="s">
        <v>222</v>
      </c>
      <c r="C16" s="1" t="s">
        <v>221</v>
      </c>
      <c r="D16" s="2">
        <v>-2</v>
      </c>
      <c r="E16" s="2">
        <v>-1</v>
      </c>
      <c r="F16" s="2">
        <v>3</v>
      </c>
      <c r="G16" s="2">
        <v>2</v>
      </c>
      <c r="H16" s="2">
        <v>0</v>
      </c>
      <c r="I16" s="2">
        <v>0</v>
      </c>
      <c r="J16" s="2">
        <v>0</v>
      </c>
      <c r="K16" s="2">
        <v>1</v>
      </c>
      <c r="L16" s="1" t="s">
        <v>87</v>
      </c>
    </row>
    <row r="17" spans="1:14">
      <c r="B17" s="1" t="s">
        <v>41</v>
      </c>
      <c r="C17" s="1" t="s">
        <v>42</v>
      </c>
      <c r="D17" s="2">
        <v>-3</v>
      </c>
      <c r="E17" s="2">
        <v>-1</v>
      </c>
      <c r="F17" s="2">
        <v>-3</v>
      </c>
      <c r="G17" s="2">
        <v>2</v>
      </c>
      <c r="H17" s="2">
        <v>0</v>
      </c>
      <c r="I17" s="2">
        <v>0</v>
      </c>
      <c r="J17" s="2">
        <v>0</v>
      </c>
      <c r="K17" s="2">
        <v>1</v>
      </c>
      <c r="L17" s="1" t="s">
        <v>87</v>
      </c>
    </row>
    <row r="18" spans="1:14" s="21" customFormat="1">
      <c r="A18" s="21" t="s">
        <v>1154</v>
      </c>
      <c r="B18" s="22" t="s">
        <v>1980</v>
      </c>
      <c r="C18" s="22" t="s">
        <v>512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1</v>
      </c>
      <c r="L18" s="23">
        <v>41287.592361111114</v>
      </c>
      <c r="N18" s="32"/>
    </row>
    <row r="19" spans="1:14">
      <c r="B19" s="1" t="s">
        <v>274</v>
      </c>
      <c r="C19" s="1" t="s">
        <v>273</v>
      </c>
      <c r="D19" s="2">
        <v>2</v>
      </c>
      <c r="E19" s="2">
        <v>0</v>
      </c>
      <c r="F19" s="2">
        <v>-1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1" t="s">
        <v>87</v>
      </c>
    </row>
    <row r="20" spans="1:14">
      <c r="B20" s="1" t="s">
        <v>72</v>
      </c>
      <c r="C20" s="1" t="s">
        <v>73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1" t="s">
        <v>87</v>
      </c>
    </row>
    <row r="21" spans="1:14">
      <c r="B21" s="1" t="s">
        <v>216</v>
      </c>
      <c r="C21" s="1" t="s">
        <v>215</v>
      </c>
      <c r="D21" s="2">
        <v>2</v>
      </c>
      <c r="E21" s="2">
        <v>0</v>
      </c>
      <c r="F21" s="2">
        <v>-2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1" t="s">
        <v>87</v>
      </c>
    </row>
    <row r="22" spans="1:14">
      <c r="B22" s="1" t="s">
        <v>276</v>
      </c>
      <c r="C22" s="1" t="s">
        <v>275</v>
      </c>
      <c r="D22" s="2">
        <v>-1</v>
      </c>
      <c r="E22" s="2">
        <v>1</v>
      </c>
      <c r="F22" s="2">
        <v>-1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1" t="s">
        <v>87</v>
      </c>
    </row>
    <row r="23" spans="1:14">
      <c r="B23" s="1" t="s">
        <v>208</v>
      </c>
      <c r="C23" s="1" t="s">
        <v>207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1</v>
      </c>
      <c r="L23" s="1" t="s">
        <v>87</v>
      </c>
    </row>
    <row r="24" spans="1:14">
      <c r="B24" s="1" t="s">
        <v>280</v>
      </c>
      <c r="C24" s="1" t="s">
        <v>279</v>
      </c>
      <c r="D24" s="2">
        <v>-3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  <c r="L24" s="1" t="s">
        <v>87</v>
      </c>
    </row>
    <row r="25" spans="1:14">
      <c r="B25" s="1" t="s">
        <v>204</v>
      </c>
      <c r="C25" s="1" t="s">
        <v>203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1</v>
      </c>
      <c r="L25" s="1" t="s">
        <v>87</v>
      </c>
    </row>
    <row r="26" spans="1:14">
      <c r="B26" s="1" t="s">
        <v>282</v>
      </c>
      <c r="C26" s="1" t="s">
        <v>281</v>
      </c>
      <c r="D26" s="2">
        <v>-2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1" t="s">
        <v>87</v>
      </c>
    </row>
    <row r="27" spans="1:14">
      <c r="B27" s="1" t="s">
        <v>278</v>
      </c>
      <c r="C27" s="1" t="s">
        <v>277</v>
      </c>
      <c r="D27" s="2">
        <v>-2</v>
      </c>
      <c r="E27" s="2">
        <v>0</v>
      </c>
      <c r="F27" s="2">
        <v>1</v>
      </c>
      <c r="G27" s="2">
        <v>1</v>
      </c>
      <c r="H27" s="2">
        <v>0</v>
      </c>
      <c r="I27" s="2">
        <v>0</v>
      </c>
      <c r="J27" s="2">
        <v>0</v>
      </c>
      <c r="K27" s="2">
        <v>1</v>
      </c>
      <c r="L27" s="1" t="s">
        <v>87</v>
      </c>
    </row>
    <row r="28" spans="1:14">
      <c r="B28" s="1" t="s">
        <v>290</v>
      </c>
      <c r="C28" s="1" t="s">
        <v>289</v>
      </c>
      <c r="D28" s="2">
        <v>1</v>
      </c>
      <c r="E28" s="2">
        <v>1</v>
      </c>
      <c r="F28" s="2">
        <v>-3</v>
      </c>
      <c r="G28" s="2">
        <v>-1</v>
      </c>
      <c r="H28" s="2">
        <v>0</v>
      </c>
      <c r="I28" s="2">
        <v>0</v>
      </c>
      <c r="J28" s="2">
        <v>0</v>
      </c>
      <c r="K28" s="2">
        <v>1</v>
      </c>
      <c r="L28" s="1" t="s">
        <v>87</v>
      </c>
    </row>
    <row r="29" spans="1:14">
      <c r="B29" s="1" t="s">
        <v>99</v>
      </c>
      <c r="C29" s="1" t="s">
        <v>133</v>
      </c>
      <c r="D29" s="2">
        <v>2</v>
      </c>
      <c r="E29" s="2">
        <v>1</v>
      </c>
      <c r="F29" s="2">
        <v>-2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1" t="s">
        <v>87</v>
      </c>
    </row>
    <row r="30" spans="1:14">
      <c r="B30" s="1" t="s">
        <v>268</v>
      </c>
      <c r="C30" s="1" t="s">
        <v>267</v>
      </c>
      <c r="D30" s="2">
        <v>-1</v>
      </c>
      <c r="E30" s="2">
        <v>1</v>
      </c>
      <c r="F30" s="2">
        <v>-2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1" t="s">
        <v>87</v>
      </c>
    </row>
    <row r="31" spans="1:14" s="21" customFormat="1">
      <c r="A31" s="21" t="s">
        <v>1154</v>
      </c>
      <c r="B31" s="39" t="s">
        <v>1968</v>
      </c>
      <c r="C31" s="39" t="s">
        <v>1970</v>
      </c>
      <c r="D31" s="26">
        <v>1</v>
      </c>
      <c r="E31" s="26">
        <v>0</v>
      </c>
      <c r="F31" s="26">
        <v>-3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3">
        <v>41287.592361111114</v>
      </c>
      <c r="M31" s="28"/>
      <c r="N31" s="32"/>
    </row>
    <row r="32" spans="1:14" s="28" customFormat="1">
      <c r="A32" s="28" t="s">
        <v>1154</v>
      </c>
      <c r="B32" s="39" t="s">
        <v>2007</v>
      </c>
      <c r="C32" s="39" t="s">
        <v>1990</v>
      </c>
      <c r="D32" s="26">
        <v>0</v>
      </c>
      <c r="E32" s="26">
        <v>1</v>
      </c>
      <c r="F32" s="26">
        <v>-2</v>
      </c>
      <c r="G32" s="26">
        <v>0</v>
      </c>
      <c r="H32" s="26">
        <v>0</v>
      </c>
      <c r="I32" s="26">
        <v>0</v>
      </c>
      <c r="J32" s="26">
        <v>0</v>
      </c>
      <c r="K32" s="26">
        <v>1</v>
      </c>
      <c r="L32" s="23"/>
      <c r="N32" s="32"/>
    </row>
    <row r="33" spans="1:14">
      <c r="B33" s="1" t="s">
        <v>294</v>
      </c>
      <c r="C33" s="1" t="s">
        <v>293</v>
      </c>
      <c r="D33" s="2">
        <v>0</v>
      </c>
      <c r="E33" s="2">
        <v>-1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1</v>
      </c>
      <c r="L33" s="1" t="s">
        <v>87</v>
      </c>
    </row>
    <row r="34" spans="1:14">
      <c r="B34" s="1" t="s">
        <v>37</v>
      </c>
      <c r="C34" s="1" t="s">
        <v>38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1" t="s">
        <v>87</v>
      </c>
    </row>
    <row r="35" spans="1:14">
      <c r="A35" s="3" t="s">
        <v>1154</v>
      </c>
      <c r="B35" s="4" t="s">
        <v>1159</v>
      </c>
      <c r="C35" s="4" t="s">
        <v>1151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3"/>
    </row>
    <row r="36" spans="1:14">
      <c r="B36" s="1" t="s">
        <v>210</v>
      </c>
      <c r="C36" s="1" t="s">
        <v>209</v>
      </c>
      <c r="D36" s="2">
        <v>1</v>
      </c>
      <c r="E36" s="2">
        <v>1</v>
      </c>
      <c r="F36" s="2">
        <v>-2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1" t="s">
        <v>87</v>
      </c>
    </row>
    <row r="37" spans="1:14">
      <c r="B37" s="1" t="s">
        <v>49</v>
      </c>
      <c r="C37" s="1" t="s">
        <v>50</v>
      </c>
      <c r="D37" s="2">
        <v>0</v>
      </c>
      <c r="E37" s="2">
        <v>0</v>
      </c>
      <c r="F37" s="2">
        <v>-1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1" t="s">
        <v>87</v>
      </c>
    </row>
    <row r="38" spans="1:14">
      <c r="B38" s="1" t="s">
        <v>262</v>
      </c>
      <c r="C38" s="1" t="s">
        <v>261</v>
      </c>
      <c r="D38" s="2">
        <v>2</v>
      </c>
      <c r="E38" s="2">
        <v>1</v>
      </c>
      <c r="F38" s="2">
        <v>-2</v>
      </c>
      <c r="G38" s="2">
        <v>0</v>
      </c>
      <c r="H38" s="2">
        <v>-1</v>
      </c>
      <c r="I38" s="2">
        <v>0</v>
      </c>
      <c r="J38" s="2">
        <v>0</v>
      </c>
      <c r="K38" s="2">
        <v>1</v>
      </c>
      <c r="L38" s="1" t="s">
        <v>87</v>
      </c>
    </row>
    <row r="39" spans="1:14">
      <c r="B39" s="1" t="s">
        <v>212</v>
      </c>
      <c r="C39" s="1" t="s">
        <v>211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1" t="s">
        <v>87</v>
      </c>
    </row>
    <row r="40" spans="1:14">
      <c r="B40" s="1" t="s">
        <v>232</v>
      </c>
      <c r="C40" s="1" t="s">
        <v>231</v>
      </c>
      <c r="D40" s="2">
        <v>2</v>
      </c>
      <c r="E40" s="2">
        <v>1</v>
      </c>
      <c r="F40" s="2">
        <v>-2</v>
      </c>
      <c r="G40" s="2">
        <v>-2</v>
      </c>
      <c r="H40" s="2">
        <v>0</v>
      </c>
      <c r="I40" s="2">
        <v>0</v>
      </c>
      <c r="J40" s="2">
        <v>0</v>
      </c>
      <c r="K40" s="2">
        <v>1</v>
      </c>
      <c r="L40" s="1" t="s">
        <v>87</v>
      </c>
    </row>
    <row r="41" spans="1:14">
      <c r="A41" s="3" t="s">
        <v>1154</v>
      </c>
      <c r="B41" s="4" t="s">
        <v>1158</v>
      </c>
      <c r="C41" s="4" t="s">
        <v>1157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23">
        <v>41287.592361111114</v>
      </c>
    </row>
    <row r="42" spans="1:14">
      <c r="B42" s="1" t="s">
        <v>238</v>
      </c>
      <c r="C42" s="1" t="s">
        <v>237</v>
      </c>
      <c r="D42" s="2">
        <v>1</v>
      </c>
      <c r="E42" s="2">
        <v>0</v>
      </c>
      <c r="F42" s="2">
        <v>-3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1" t="s">
        <v>87</v>
      </c>
    </row>
    <row r="43" spans="1:14">
      <c r="B43" s="1" t="s">
        <v>29</v>
      </c>
      <c r="C43" s="1" t="s">
        <v>53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1" t="s">
        <v>87</v>
      </c>
    </row>
    <row r="44" spans="1:14" s="28" customFormat="1">
      <c r="A44" s="38" t="s">
        <v>1154</v>
      </c>
      <c r="B44" s="39" t="s">
        <v>1996</v>
      </c>
      <c r="C44" s="39" t="s">
        <v>2015</v>
      </c>
      <c r="D44" s="26">
        <v>-2</v>
      </c>
      <c r="E44" s="26">
        <v>0</v>
      </c>
      <c r="F44" s="26">
        <v>-1</v>
      </c>
      <c r="G44" s="26">
        <v>0</v>
      </c>
      <c r="H44" s="26">
        <v>0</v>
      </c>
      <c r="I44" s="26">
        <v>1</v>
      </c>
      <c r="J44" s="26">
        <v>0</v>
      </c>
      <c r="K44" s="26">
        <v>1</v>
      </c>
      <c r="L44" s="29"/>
      <c r="N44" s="32"/>
    </row>
    <row r="45" spans="1:14">
      <c r="B45" s="1" t="s">
        <v>149</v>
      </c>
      <c r="C45" s="1" t="s">
        <v>148</v>
      </c>
      <c r="D45" s="2">
        <v>-2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1" t="s">
        <v>87</v>
      </c>
    </row>
    <row r="46" spans="1:14">
      <c r="B46" s="1" t="s">
        <v>101</v>
      </c>
      <c r="C46" s="1" t="s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1" t="s">
        <v>87</v>
      </c>
    </row>
    <row r="47" spans="1:14">
      <c r="B47" s="1" t="s">
        <v>234</v>
      </c>
      <c r="C47" s="1" t="s">
        <v>233</v>
      </c>
      <c r="D47" s="2">
        <v>0</v>
      </c>
      <c r="E47" s="2">
        <v>1</v>
      </c>
      <c r="F47" s="2">
        <v>-2</v>
      </c>
      <c r="G47" s="2">
        <v>-1</v>
      </c>
      <c r="H47" s="2">
        <v>0</v>
      </c>
      <c r="I47" s="2">
        <v>0</v>
      </c>
      <c r="J47" s="2">
        <v>0</v>
      </c>
      <c r="K47" s="2">
        <v>1</v>
      </c>
      <c r="L47" s="1" t="s">
        <v>87</v>
      </c>
    </row>
    <row r="48" spans="1:14">
      <c r="B48" s="1" t="s">
        <v>292</v>
      </c>
      <c r="C48" s="1" t="s">
        <v>291</v>
      </c>
      <c r="D48" s="2">
        <v>-1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1" t="s">
        <v>87</v>
      </c>
    </row>
    <row r="49" spans="2:12">
      <c r="B49" s="1" t="s">
        <v>230</v>
      </c>
      <c r="C49" s="1" t="s">
        <v>229</v>
      </c>
      <c r="D49" s="2">
        <v>2</v>
      </c>
      <c r="E49" s="2">
        <v>1</v>
      </c>
      <c r="F49" s="2">
        <v>-2</v>
      </c>
      <c r="G49" s="2">
        <v>-1</v>
      </c>
      <c r="H49" s="2">
        <v>0</v>
      </c>
      <c r="I49" s="2">
        <v>0</v>
      </c>
      <c r="J49" s="2">
        <v>0</v>
      </c>
      <c r="K49" s="2">
        <v>1</v>
      </c>
      <c r="L49" s="1" t="s">
        <v>87</v>
      </c>
    </row>
    <row r="50" spans="2:12">
      <c r="B50" s="1" t="s">
        <v>56</v>
      </c>
      <c r="C50" s="1" t="s">
        <v>57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1" t="s">
        <v>87</v>
      </c>
    </row>
    <row r="51" spans="2:12">
      <c r="B51" s="1" t="s">
        <v>54</v>
      </c>
      <c r="C51" s="1" t="s">
        <v>55</v>
      </c>
      <c r="D51" s="2">
        <v>0</v>
      </c>
      <c r="E51" s="2">
        <v>1</v>
      </c>
      <c r="F51" s="2">
        <v>-1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1" t="s">
        <v>87</v>
      </c>
    </row>
    <row r="52" spans="2:12">
      <c r="B52" s="1" t="s">
        <v>80</v>
      </c>
      <c r="C52" s="1" t="s">
        <v>118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1" t="s">
        <v>87</v>
      </c>
    </row>
    <row r="53" spans="2:12">
      <c r="B53" s="1" t="s">
        <v>284</v>
      </c>
      <c r="C53" s="1" t="s">
        <v>283</v>
      </c>
      <c r="D53" s="2">
        <v>0</v>
      </c>
      <c r="E53" s="2">
        <v>-1</v>
      </c>
      <c r="F53" s="2">
        <v>3</v>
      </c>
      <c r="G53" s="2">
        <v>2</v>
      </c>
      <c r="H53" s="2">
        <v>0</v>
      </c>
      <c r="I53" s="2">
        <v>-1</v>
      </c>
      <c r="J53" s="2">
        <v>0</v>
      </c>
      <c r="K53" s="2">
        <v>1</v>
      </c>
      <c r="L53" s="1" t="s">
        <v>87</v>
      </c>
    </row>
    <row r="54" spans="2:12">
      <c r="B54" s="1" t="s">
        <v>264</v>
      </c>
      <c r="C54" s="1" t="s">
        <v>263</v>
      </c>
      <c r="D54" s="2">
        <v>2</v>
      </c>
      <c r="E54" s="2">
        <v>1</v>
      </c>
      <c r="F54" s="2">
        <v>-2</v>
      </c>
      <c r="G54" s="2">
        <v>0</v>
      </c>
      <c r="H54" s="2">
        <v>0</v>
      </c>
      <c r="I54" s="2">
        <v>-1</v>
      </c>
      <c r="J54" s="2">
        <v>0</v>
      </c>
      <c r="K54" s="2">
        <v>1</v>
      </c>
      <c r="L54" s="1" t="s">
        <v>87</v>
      </c>
    </row>
    <row r="55" spans="2:12">
      <c r="B55" s="1" t="s">
        <v>258</v>
      </c>
      <c r="C55" s="1" t="s">
        <v>257</v>
      </c>
      <c r="D55" s="2">
        <v>3</v>
      </c>
      <c r="E55" s="2">
        <v>0</v>
      </c>
      <c r="F55" s="2">
        <v>0</v>
      </c>
      <c r="G55" s="2">
        <v>0</v>
      </c>
      <c r="H55" s="2">
        <v>0</v>
      </c>
      <c r="I55" s="2">
        <v>-1</v>
      </c>
      <c r="J55" s="2">
        <v>0</v>
      </c>
      <c r="K55" s="2">
        <v>1</v>
      </c>
      <c r="L55" s="1" t="s">
        <v>87</v>
      </c>
    </row>
    <row r="56" spans="2:12">
      <c r="B56" s="1" t="s">
        <v>244</v>
      </c>
      <c r="C56" s="1" t="s">
        <v>243</v>
      </c>
      <c r="D56" s="2">
        <v>1</v>
      </c>
      <c r="E56" s="2">
        <v>1</v>
      </c>
      <c r="F56" s="2">
        <v>-1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1" t="s">
        <v>87</v>
      </c>
    </row>
    <row r="57" spans="2:12">
      <c r="B57" s="1" t="s">
        <v>40</v>
      </c>
      <c r="C57" s="1" t="s">
        <v>40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1" t="s">
        <v>87</v>
      </c>
    </row>
    <row r="58" spans="2:12">
      <c r="B58" s="1" t="s">
        <v>106</v>
      </c>
      <c r="C58" s="1" t="s">
        <v>105</v>
      </c>
      <c r="D58" s="2">
        <v>-2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1" t="s">
        <v>87</v>
      </c>
    </row>
    <row r="59" spans="2:12">
      <c r="B59" s="1" t="s">
        <v>104</v>
      </c>
      <c r="C59" s="1" t="s">
        <v>103</v>
      </c>
      <c r="D59" s="2">
        <v>-1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1" t="s">
        <v>87</v>
      </c>
    </row>
    <row r="60" spans="2:12">
      <c r="B60" s="1" t="s">
        <v>5</v>
      </c>
      <c r="C60" s="1" t="s">
        <v>107</v>
      </c>
      <c r="D60" s="2">
        <v>-3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1" t="s">
        <v>87</v>
      </c>
    </row>
    <row r="61" spans="2:12">
      <c r="B61" s="1" t="s">
        <v>288</v>
      </c>
      <c r="C61" s="1" t="s">
        <v>287</v>
      </c>
      <c r="D61" s="2">
        <v>1</v>
      </c>
      <c r="E61" s="2">
        <v>1</v>
      </c>
      <c r="F61" s="2">
        <v>-2</v>
      </c>
      <c r="G61" s="2">
        <v>-2</v>
      </c>
      <c r="H61" s="2">
        <v>0</v>
      </c>
      <c r="I61" s="2">
        <v>0</v>
      </c>
      <c r="J61" s="2">
        <v>0</v>
      </c>
      <c r="K61" s="2">
        <v>1</v>
      </c>
      <c r="L61" s="1" t="s">
        <v>87</v>
      </c>
    </row>
    <row r="62" spans="2:12">
      <c r="B62" s="1" t="s">
        <v>286</v>
      </c>
      <c r="C62" s="1" t="s">
        <v>285</v>
      </c>
      <c r="D62" s="2">
        <v>-3</v>
      </c>
      <c r="E62" s="2">
        <v>-1</v>
      </c>
      <c r="F62" s="2">
        <v>4</v>
      </c>
      <c r="G62" s="2">
        <v>2</v>
      </c>
      <c r="H62" s="2">
        <v>0</v>
      </c>
      <c r="I62" s="2">
        <v>0</v>
      </c>
      <c r="J62" s="2">
        <v>0</v>
      </c>
      <c r="K62" s="2">
        <v>1</v>
      </c>
      <c r="L62" s="1" t="s">
        <v>87</v>
      </c>
    </row>
    <row r="63" spans="2:12">
      <c r="B63" s="1" t="s">
        <v>14</v>
      </c>
      <c r="C63" s="1" t="s">
        <v>15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1" t="s">
        <v>87</v>
      </c>
    </row>
    <row r="64" spans="2:12">
      <c r="B64" s="1" t="s">
        <v>45</v>
      </c>
      <c r="C64" s="1" t="s">
        <v>46</v>
      </c>
      <c r="D64" s="2">
        <v>2</v>
      </c>
      <c r="E64" s="2">
        <v>1</v>
      </c>
      <c r="F64" s="2">
        <v>-3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1" t="s">
        <v>87</v>
      </c>
    </row>
    <row r="65" spans="1:14">
      <c r="B65" s="1" t="s">
        <v>16</v>
      </c>
      <c r="C65" s="1" t="s">
        <v>17</v>
      </c>
      <c r="D65" s="2">
        <v>0</v>
      </c>
      <c r="E65" s="2">
        <v>1</v>
      </c>
      <c r="F65" s="2">
        <v>-3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1" t="s">
        <v>87</v>
      </c>
    </row>
    <row r="66" spans="1:14">
      <c r="B66" s="1" t="s">
        <v>47</v>
      </c>
      <c r="C66" s="1" t="s">
        <v>48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1" t="s">
        <v>87</v>
      </c>
    </row>
    <row r="67" spans="1:14">
      <c r="B67" s="1" t="s">
        <v>18</v>
      </c>
      <c r="C67" s="1" t="s">
        <v>184</v>
      </c>
      <c r="D67" s="2">
        <v>-1</v>
      </c>
      <c r="E67" s="2">
        <v>1</v>
      </c>
      <c r="F67" s="2">
        <v>-2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1" t="s">
        <v>87</v>
      </c>
    </row>
    <row r="68" spans="1:14">
      <c r="B68" s="1" t="s">
        <v>20</v>
      </c>
      <c r="C68" s="1" t="s">
        <v>185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-1</v>
      </c>
      <c r="J68" s="2">
        <v>0</v>
      </c>
      <c r="K68" s="2">
        <v>1</v>
      </c>
      <c r="L68" s="1" t="s">
        <v>87</v>
      </c>
    </row>
    <row r="69" spans="1:14">
      <c r="B69" s="1" t="s">
        <v>218</v>
      </c>
      <c r="C69" s="1" t="s">
        <v>217</v>
      </c>
      <c r="D69" s="2">
        <v>0</v>
      </c>
      <c r="E69" s="2">
        <v>0</v>
      </c>
      <c r="F69" s="2">
        <v>-1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1" t="s">
        <v>87</v>
      </c>
    </row>
    <row r="70" spans="1:14">
      <c r="B70" s="1" t="s">
        <v>142</v>
      </c>
      <c r="C70" s="1" t="s">
        <v>197</v>
      </c>
      <c r="D70" s="2">
        <v>1</v>
      </c>
      <c r="E70" s="2">
        <v>1</v>
      </c>
      <c r="F70" s="2">
        <v>-3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1" t="s">
        <v>87</v>
      </c>
    </row>
    <row r="71" spans="1:14">
      <c r="B71" s="1" t="s">
        <v>220</v>
      </c>
      <c r="C71" s="1" t="s">
        <v>219</v>
      </c>
      <c r="D71" s="2">
        <v>2</v>
      </c>
      <c r="E71" s="2">
        <v>1</v>
      </c>
      <c r="F71" s="2">
        <v>-3</v>
      </c>
      <c r="G71" s="2">
        <v>-2</v>
      </c>
      <c r="H71" s="2">
        <v>0</v>
      </c>
      <c r="I71" s="2">
        <v>0</v>
      </c>
      <c r="J71" s="2">
        <v>0</v>
      </c>
      <c r="K71" s="2">
        <v>1</v>
      </c>
      <c r="L71" s="1" t="s">
        <v>87</v>
      </c>
    </row>
    <row r="72" spans="1:14">
      <c r="B72" s="1" t="s">
        <v>298</v>
      </c>
      <c r="C72" s="1" t="s">
        <v>297</v>
      </c>
      <c r="D72" s="2">
        <v>3</v>
      </c>
      <c r="E72" s="2">
        <v>1</v>
      </c>
      <c r="F72" s="2">
        <v>-3</v>
      </c>
      <c r="G72" s="2">
        <v>-2</v>
      </c>
      <c r="H72" s="2">
        <v>0</v>
      </c>
      <c r="I72" s="2">
        <v>0</v>
      </c>
      <c r="J72" s="2">
        <v>0</v>
      </c>
      <c r="K72" s="2">
        <v>1</v>
      </c>
      <c r="L72" s="1" t="s">
        <v>87</v>
      </c>
    </row>
    <row r="73" spans="1:14" s="21" customFormat="1">
      <c r="A73" s="21" t="s">
        <v>1154</v>
      </c>
      <c r="B73" s="22" t="s">
        <v>1976</v>
      </c>
      <c r="C73" s="22" t="s">
        <v>1977</v>
      </c>
      <c r="D73" s="26">
        <v>-2</v>
      </c>
      <c r="E73" s="26">
        <v>1</v>
      </c>
      <c r="F73" s="26">
        <v>-1</v>
      </c>
      <c r="G73" s="26">
        <v>0</v>
      </c>
      <c r="H73" s="26">
        <v>0</v>
      </c>
      <c r="I73" s="26">
        <v>0</v>
      </c>
      <c r="J73" s="26">
        <v>0</v>
      </c>
      <c r="K73" s="26">
        <v>1</v>
      </c>
      <c r="L73" s="23">
        <v>41287.592361111114</v>
      </c>
      <c r="M73" s="28"/>
      <c r="N73" s="32"/>
    </row>
    <row r="74" spans="1:14">
      <c r="B74" s="1" t="s">
        <v>240</v>
      </c>
      <c r="C74" s="1" t="s">
        <v>239</v>
      </c>
      <c r="D74" s="2">
        <v>1</v>
      </c>
      <c r="E74" s="2">
        <v>0</v>
      </c>
      <c r="F74" s="2">
        <v>-4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1" t="s">
        <v>87</v>
      </c>
    </row>
    <row r="75" spans="1:14">
      <c r="B75" s="1" t="s">
        <v>226</v>
      </c>
      <c r="C75" s="1" t="s">
        <v>225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1" t="s">
        <v>87</v>
      </c>
    </row>
    <row r="76" spans="1:14">
      <c r="B76" s="1" t="s">
        <v>266</v>
      </c>
      <c r="C76" s="1" t="s">
        <v>265</v>
      </c>
      <c r="D76" s="2">
        <v>2</v>
      </c>
      <c r="E76" s="2">
        <v>0</v>
      </c>
      <c r="F76" s="2">
        <v>-2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1" t="s">
        <v>87</v>
      </c>
    </row>
    <row r="77" spans="1:14">
      <c r="B77" s="1" t="s">
        <v>254</v>
      </c>
      <c r="C77" s="1" t="s">
        <v>253</v>
      </c>
      <c r="D77" s="2">
        <v>3</v>
      </c>
      <c r="E77" s="2">
        <v>-1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1" t="s">
        <v>87</v>
      </c>
    </row>
    <row r="78" spans="1:14">
      <c r="B78" s="1" t="s">
        <v>176</v>
      </c>
      <c r="C78" s="1" t="s">
        <v>175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1</v>
      </c>
      <c r="L78" s="1" t="s">
        <v>87</v>
      </c>
    </row>
    <row r="79" spans="1:14">
      <c r="B79" s="1" t="s">
        <v>270</v>
      </c>
      <c r="C79" s="1" t="s">
        <v>269</v>
      </c>
      <c r="D79" s="2">
        <v>0</v>
      </c>
      <c r="E79" s="2">
        <v>1</v>
      </c>
      <c r="F79" s="2">
        <v>-2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1" t="s">
        <v>87</v>
      </c>
    </row>
    <row r="80" spans="1:14">
      <c r="B80" s="1" t="s">
        <v>23</v>
      </c>
      <c r="C80" s="1" t="s">
        <v>135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1" t="s">
        <v>87</v>
      </c>
    </row>
    <row r="81" spans="1:14">
      <c r="B81" s="1" t="s">
        <v>272</v>
      </c>
      <c r="C81" s="1" t="s">
        <v>271</v>
      </c>
      <c r="D81" s="2">
        <v>1</v>
      </c>
      <c r="E81" s="2">
        <v>1</v>
      </c>
      <c r="F81" s="2">
        <v>-3</v>
      </c>
      <c r="G81" s="2">
        <v>0</v>
      </c>
      <c r="H81" s="2">
        <v>-1</v>
      </c>
      <c r="I81" s="2">
        <v>0</v>
      </c>
      <c r="J81" s="2">
        <v>0</v>
      </c>
      <c r="K81" s="2">
        <v>1</v>
      </c>
      <c r="L81" s="1" t="s">
        <v>87</v>
      </c>
    </row>
    <row r="82" spans="1:14">
      <c r="B82" s="1" t="s">
        <v>43</v>
      </c>
      <c r="C82" s="1" t="s">
        <v>189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1" t="s">
        <v>87</v>
      </c>
    </row>
    <row r="83" spans="1:14" s="3" customFormat="1">
      <c r="A83" s="3" t="s">
        <v>1154</v>
      </c>
      <c r="B83" s="8" t="s">
        <v>1169</v>
      </c>
      <c r="C83" s="8" t="s">
        <v>963</v>
      </c>
      <c r="D83" s="26">
        <v>0</v>
      </c>
      <c r="E83" s="26">
        <v>0</v>
      </c>
      <c r="F83" s="26">
        <v>1</v>
      </c>
      <c r="G83" s="26">
        <v>0</v>
      </c>
      <c r="H83" s="26">
        <v>0</v>
      </c>
      <c r="I83" s="26">
        <v>0</v>
      </c>
      <c r="J83" s="26">
        <v>0</v>
      </c>
      <c r="K83" s="26">
        <v>1</v>
      </c>
      <c r="L83" s="23">
        <v>41287.592361111114</v>
      </c>
      <c r="N83" s="32"/>
    </row>
    <row r="84" spans="1:14">
      <c r="B84" s="1" t="s">
        <v>246</v>
      </c>
      <c r="C84" s="1" t="s">
        <v>245</v>
      </c>
      <c r="D84" s="2">
        <v>2</v>
      </c>
      <c r="E84" s="2">
        <v>1</v>
      </c>
      <c r="F84" s="2">
        <v>-2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1" t="s">
        <v>87</v>
      </c>
    </row>
    <row r="85" spans="1:14">
      <c r="B85" s="1" t="s">
        <v>25</v>
      </c>
      <c r="C85" s="1" t="s">
        <v>26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1" t="s">
        <v>87</v>
      </c>
    </row>
    <row r="86" spans="1:14">
      <c r="B86" s="1" t="s">
        <v>27</v>
      </c>
      <c r="C86" s="1" t="s">
        <v>28</v>
      </c>
      <c r="D86" s="2">
        <v>1</v>
      </c>
      <c r="E86" s="2">
        <v>0</v>
      </c>
      <c r="F86" s="2">
        <v>-1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1" t="s">
        <v>87</v>
      </c>
    </row>
    <row r="87" spans="1:14">
      <c r="B87" s="1" t="s">
        <v>32</v>
      </c>
      <c r="C87" s="1" t="s">
        <v>34</v>
      </c>
      <c r="D87" s="2">
        <v>2</v>
      </c>
      <c r="E87" s="2">
        <v>1</v>
      </c>
      <c r="F87" s="2">
        <v>-3</v>
      </c>
      <c r="G87" s="2">
        <v>-1</v>
      </c>
      <c r="H87" s="2">
        <v>0</v>
      </c>
      <c r="I87" s="2">
        <v>0</v>
      </c>
      <c r="J87" s="2">
        <v>0</v>
      </c>
      <c r="K87" s="2">
        <v>1</v>
      </c>
      <c r="L87" s="1" t="s">
        <v>87</v>
      </c>
    </row>
    <row r="88" spans="1:14">
      <c r="B88" s="1" t="s">
        <v>35</v>
      </c>
      <c r="C88" s="1" t="s">
        <v>155</v>
      </c>
      <c r="D88" s="2">
        <v>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1" t="s">
        <v>87</v>
      </c>
    </row>
    <row r="89" spans="1:14">
      <c r="B89" s="1" t="s">
        <v>75</v>
      </c>
      <c r="C89" s="1" t="s">
        <v>76</v>
      </c>
      <c r="D89" s="2">
        <v>3</v>
      </c>
      <c r="E89" s="2">
        <v>0</v>
      </c>
      <c r="F89" s="2">
        <v>-1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1" t="s">
        <v>87</v>
      </c>
    </row>
    <row r="90" spans="1:14">
      <c r="B90" s="1" t="s">
        <v>250</v>
      </c>
      <c r="C90" s="1" t="s">
        <v>249</v>
      </c>
      <c r="D90" s="2">
        <v>-1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1" t="s">
        <v>87</v>
      </c>
    </row>
    <row r="91" spans="1:14">
      <c r="B91" s="1" t="s">
        <v>248</v>
      </c>
      <c r="C91" s="1" t="s">
        <v>247</v>
      </c>
      <c r="D91" s="2">
        <v>1</v>
      </c>
      <c r="E91" s="2">
        <v>1</v>
      </c>
      <c r="F91" s="2">
        <v>-3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1" t="s">
        <v>87</v>
      </c>
    </row>
    <row r="92" spans="1:14">
      <c r="A92" s="38" t="s">
        <v>1154</v>
      </c>
      <c r="B92" s="39" t="s">
        <v>2002</v>
      </c>
      <c r="C92" s="39" t="s">
        <v>2000</v>
      </c>
      <c r="D92" s="26">
        <v>-3</v>
      </c>
      <c r="E92" s="26">
        <v>0</v>
      </c>
      <c r="F92" s="26">
        <v>-1</v>
      </c>
      <c r="G92" s="26">
        <v>0</v>
      </c>
      <c r="H92" s="26">
        <v>0</v>
      </c>
      <c r="I92" s="26">
        <v>0</v>
      </c>
      <c r="J92" s="26">
        <v>0</v>
      </c>
      <c r="K92" s="26">
        <v>1</v>
      </c>
    </row>
    <row r="93" spans="1:14">
      <c r="A93" s="38" t="s">
        <v>1154</v>
      </c>
      <c r="B93" s="39" t="s">
        <v>2004</v>
      </c>
      <c r="C93" s="39" t="s">
        <v>2005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-1</v>
      </c>
      <c r="J93" s="26">
        <v>0</v>
      </c>
      <c r="K93" s="26">
        <v>1</v>
      </c>
    </row>
    <row r="94" spans="1:14">
      <c r="A94" s="38" t="s">
        <v>1154</v>
      </c>
      <c r="B94" s="39" t="s">
        <v>405</v>
      </c>
      <c r="C94" s="39" t="s">
        <v>406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1</v>
      </c>
    </row>
    <row r="95" spans="1:14">
      <c r="A95" s="38" t="s">
        <v>1154</v>
      </c>
      <c r="B95" s="39" t="s">
        <v>2008</v>
      </c>
      <c r="C95" s="39" t="s">
        <v>1023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1</v>
      </c>
    </row>
    <row r="96" spans="1:14">
      <c r="A96" s="38" t="s">
        <v>1154</v>
      </c>
      <c r="B96" s="39" t="s">
        <v>2018</v>
      </c>
      <c r="C96" s="39" t="s">
        <v>2009</v>
      </c>
      <c r="D96" s="26">
        <v>-2</v>
      </c>
      <c r="E96" s="26">
        <v>0</v>
      </c>
      <c r="F96" s="26">
        <v>0</v>
      </c>
      <c r="G96" s="26">
        <v>0</v>
      </c>
      <c r="H96" s="26">
        <v>0</v>
      </c>
      <c r="I96" s="26">
        <v>1</v>
      </c>
      <c r="J96" s="26">
        <v>0</v>
      </c>
      <c r="K96" s="26">
        <v>1</v>
      </c>
    </row>
    <row r="99" spans="1:3">
      <c r="A99" s="43"/>
      <c r="B99" s="42"/>
      <c r="C99" s="42"/>
    </row>
  </sheetData>
  <autoFilter ref="A1:M96"/>
  <sortState ref="A2:L84">
    <sortCondition ref="B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NWIS to AI Map</vt:lpstr>
      <vt:lpstr>AI Units</vt:lpstr>
      <vt:lpstr>AI Unit 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D. Bartholoma</dc:creator>
  <cp:lastModifiedBy>Alan Liu</cp:lastModifiedBy>
  <dcterms:created xsi:type="dcterms:W3CDTF">2013-01-24T17:15:21Z</dcterms:created>
  <dcterms:modified xsi:type="dcterms:W3CDTF">2013-02-08T21:23:10Z</dcterms:modified>
</cp:coreProperties>
</file>