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Home\Home Automation\"/>
    </mc:Choice>
  </mc:AlternateContent>
  <xr:revisionPtr revIDLastSave="0" documentId="13_ncr:1_{EBE9668C-B209-4BD9-B75B-F98C66A397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C18" i="1"/>
  <c r="D20" i="1"/>
  <c r="D18" i="1"/>
  <c r="D27" i="1" s="1"/>
  <c r="C20" i="1"/>
  <c r="E17" i="1"/>
  <c r="J10" i="1" l="1"/>
  <c r="I10" i="1"/>
  <c r="K9" i="1"/>
  <c r="K10" i="1" s="1"/>
  <c r="K8" i="1"/>
  <c r="J6" i="1"/>
  <c r="I6" i="1"/>
  <c r="K5" i="1"/>
  <c r="K6" i="1" s="1"/>
  <c r="K4" i="1"/>
  <c r="K3" i="1"/>
  <c r="E19" i="1" l="1"/>
  <c r="E22" i="1"/>
  <c r="E23" i="1"/>
  <c r="E24" i="1"/>
  <c r="E25" i="1"/>
  <c r="E26" i="1"/>
  <c r="E16" i="1" l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8" i="1" l="1"/>
  <c r="E20" i="1"/>
  <c r="E27" i="1"/>
</calcChain>
</file>

<file path=xl/sharedStrings.xml><?xml version="1.0" encoding="utf-8"?>
<sst xmlns="http://schemas.openxmlformats.org/spreadsheetml/2006/main" count="48" uniqueCount="42">
  <si>
    <t>Sr. No.</t>
  </si>
  <si>
    <t>Name</t>
  </si>
  <si>
    <t>ESP8266 NodeMcu WiFi Development Board</t>
  </si>
  <si>
    <t>Sugar Cube SPDT Relay </t>
  </si>
  <si>
    <t>BC 547 NPN Amplifier Transistor</t>
  </si>
  <si>
    <t>B10 Pizo Buzzer</t>
  </si>
  <si>
    <t>DHT11 Temperature and Humidity Sensor Module</t>
  </si>
  <si>
    <t>Mq-5 Gas Sensor Module</t>
  </si>
  <si>
    <t>Sound Microphone Sensor Detector Module</t>
  </si>
  <si>
    <t>Hc-Sr501 Pyroelectric Infrared Pir Motion Sensor Detector Module</t>
  </si>
  <si>
    <t>LDR Light Sensor Module</t>
  </si>
  <si>
    <t>CD74HC4067 Analog Digital MUX Breakout Board Module</t>
  </si>
  <si>
    <t>SMPS-9 9V/1A Smps Adaptor</t>
  </si>
  <si>
    <t>330 ohm 1/4w 5% carbon film resistor</t>
  </si>
  <si>
    <t>7805 Voltage Regulator IC</t>
  </si>
  <si>
    <t>Diode 1N4007</t>
  </si>
  <si>
    <t>Custom PCB</t>
  </si>
  <si>
    <t xml:space="preserve">Price </t>
  </si>
  <si>
    <t>Total</t>
  </si>
  <si>
    <t>Per room pieces</t>
  </si>
  <si>
    <t>b) Custom made:-</t>
  </si>
  <si>
    <t xml:space="preserve">I)Rasberry Pi 3 </t>
  </si>
  <si>
    <t xml:space="preserve">II)USB 2.0 Mini Microphone </t>
  </si>
  <si>
    <t xml:space="preserve">III)Portronics Dome Portable Bluetooth Speaker with Mic
</t>
  </si>
  <si>
    <t>IV)Highspeed USB 2.0 4 Port Hub</t>
  </si>
  <si>
    <t xml:space="preserve">V)
Raspberry Pi 3 Official Case </t>
  </si>
  <si>
    <t>Sub Total</t>
  </si>
  <si>
    <t>Sub Total Without Assistant System</t>
  </si>
  <si>
    <t>Assistant System:-a)Alexxa Amazon</t>
  </si>
  <si>
    <t>Pieces</t>
  </si>
  <si>
    <t xml:space="preserve">Wired </t>
  </si>
  <si>
    <t xml:space="preserve">16 Channel DVR </t>
  </si>
  <si>
    <t>IRP 2MP 1080P Full HD Night Vision Outdoor Bullet Camera</t>
  </si>
  <si>
    <t>IRP 2MP 1080P HD Indoor Night Vision Dome Camera</t>
  </si>
  <si>
    <t>A)</t>
  </si>
  <si>
    <t>TOTAL</t>
  </si>
  <si>
    <t>B)</t>
  </si>
  <si>
    <t>Wireless</t>
  </si>
  <si>
    <t>IP Camera Wireless Dome Pan/Tilt with 2-Way Audio</t>
  </si>
  <si>
    <t>Wireless Waterproof Outdoor Wifi HD 720P Security CCTV IP Camera</t>
  </si>
  <si>
    <t>IR Blaster Hub</t>
  </si>
  <si>
    <t>Price in Rupees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</si>
</sst>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111111"/>
      <name val="Arial"/>
      <family val="2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/>
    <xf numFmtId="0" fontId="1" fillId="0" borderId="3" xfId="0" applyFont="1" applyBorder="1" applyAlignment="1">
      <alignment vertical="center" wrapText="1"/>
    </xf>
    <xf numFmtId="0" fontId="0" fillId="0" borderId="3" xfId="0" applyBorder="1"/>
    <xf numFmtId="0" fontId="0" fillId="0" borderId="3" xfId="0" applyFill="1" applyBorder="1"/>
    <xf numFmtId="0" fontId="1" fillId="0" borderId="3" xfId="0" applyFont="1" applyBorder="1"/>
    <xf numFmtId="0" fontId="2" fillId="2" borderId="3" xfId="0" applyFont="1" applyFill="1" applyBorder="1"/>
    <xf numFmtId="0" fontId="0" fillId="0" borderId="4" xfId="0" applyBorder="1"/>
    <xf numFmtId="0" fontId="0" fillId="0" borderId="4" xfId="0" applyFill="1" applyBorder="1"/>
    <xf numFmtId="0" fontId="1" fillId="0" borderId="4" xfId="0" applyFont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0" fillId="0" borderId="3" xfId="0" applyBorder="1" applyAlignment="1">
      <alignment wrapText="1"/>
    </xf>
    <xf numFmtId="0" fontId="0" fillId="0" borderId="7" xfId="0" applyBorder="1"/>
    <xf numFmtId="0" fontId="1" fillId="0" borderId="7" xfId="0" applyFont="1" applyFill="1" applyBorder="1" applyAlignment="1">
      <alignment vertical="center" wrapText="1"/>
    </xf>
    <xf numFmtId="0" fontId="0" fillId="3" borderId="2" xfId="0" applyFill="1" applyBorder="1"/>
    <xf numFmtId="0" fontId="1" fillId="4" borderId="1" xfId="0" applyFont="1" applyFill="1" applyBorder="1" applyAlignment="1">
      <alignment vertical="center" wrapText="1"/>
    </xf>
    <xf numFmtId="0" fontId="0" fillId="4" borderId="6" xfId="0" applyFill="1" applyBorder="1"/>
    <xf numFmtId="0" fontId="0" fillId="4" borderId="5" xfId="0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0" fillId="3" borderId="3" xfId="0" applyFill="1" applyBorder="1"/>
    <xf numFmtId="0" fontId="0" fillId="3" borderId="7" xfId="0" applyFill="1" applyBorder="1"/>
    <xf numFmtId="0" fontId="1" fillId="4" borderId="3" xfId="0" applyFont="1" applyFill="1" applyBorder="1" applyAlignment="1">
      <alignment vertical="center" wrapText="1"/>
    </xf>
    <xf numFmtId="0" fontId="0" fillId="4" borderId="3" xfId="0" applyFill="1" applyBorder="1"/>
    <xf numFmtId="0" fontId="2" fillId="5" borderId="8" xfId="0" applyFont="1" applyFill="1" applyBorder="1"/>
    <xf numFmtId="0" fontId="0" fillId="4" borderId="1" xfId="0" applyFill="1" applyBorder="1"/>
    <xf numFmtId="0" fontId="0" fillId="6" borderId="3" xfId="0" applyFill="1" applyBorder="1"/>
    <xf numFmtId="0" fontId="1" fillId="6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zoomScale="69" workbookViewId="0">
      <selection activeCell="H14" sqref="H14"/>
    </sheetView>
  </sheetViews>
  <sheetFormatPr defaultRowHeight="15" x14ac:dyDescent="0.25"/>
  <cols>
    <col min="1" max="1" width="7.140625" bestFit="1" customWidth="1"/>
    <col min="2" max="2" width="38.140625" bestFit="1" customWidth="1"/>
    <col min="3" max="3" width="6.140625" bestFit="1" customWidth="1"/>
    <col min="4" max="4" width="14" bestFit="1" customWidth="1"/>
    <col min="6" max="6" width="6.5703125" bestFit="1" customWidth="1"/>
    <col min="8" max="8" width="16.28515625" customWidth="1"/>
    <col min="10" max="10" width="15" customWidth="1"/>
  </cols>
  <sheetData>
    <row r="1" spans="1:13" x14ac:dyDescent="0.25">
      <c r="A1" s="6" t="s">
        <v>0</v>
      </c>
      <c r="B1" s="6" t="s">
        <v>1</v>
      </c>
      <c r="C1" s="6" t="s">
        <v>17</v>
      </c>
      <c r="D1" s="6" t="s">
        <v>19</v>
      </c>
      <c r="E1" s="6" t="s">
        <v>18</v>
      </c>
      <c r="F1" s="24"/>
      <c r="G1" s="6" t="s">
        <v>0</v>
      </c>
      <c r="H1" s="6" t="s">
        <v>1</v>
      </c>
      <c r="I1" s="6" t="s">
        <v>17</v>
      </c>
      <c r="J1" s="6" t="s">
        <v>29</v>
      </c>
      <c r="K1" s="6" t="s">
        <v>18</v>
      </c>
    </row>
    <row r="2" spans="1:13" x14ac:dyDescent="0.25">
      <c r="A2" s="18">
        <v>1</v>
      </c>
      <c r="B2" s="3" t="s">
        <v>2</v>
      </c>
      <c r="C2" s="3">
        <v>370</v>
      </c>
      <c r="D2" s="3">
        <v>2</v>
      </c>
      <c r="E2" s="4">
        <f t="shared" ref="E2:E16" si="0">C2*D2</f>
        <v>740</v>
      </c>
      <c r="G2" s="3" t="s">
        <v>34</v>
      </c>
      <c r="H2" s="3" t="s">
        <v>30</v>
      </c>
      <c r="I2" s="3"/>
      <c r="J2" s="3"/>
      <c r="K2" s="3"/>
      <c r="M2" s="1"/>
    </row>
    <row r="3" spans="1:13" x14ac:dyDescent="0.25">
      <c r="A3" s="18">
        <v>2</v>
      </c>
      <c r="B3" s="2" t="s">
        <v>3</v>
      </c>
      <c r="C3" s="3">
        <v>30</v>
      </c>
      <c r="D3" s="3">
        <v>10</v>
      </c>
      <c r="E3" s="3">
        <f t="shared" si="0"/>
        <v>300</v>
      </c>
      <c r="G3" s="3">
        <v>1</v>
      </c>
      <c r="H3" s="3" t="s">
        <v>31</v>
      </c>
      <c r="I3" s="3">
        <v>6000</v>
      </c>
      <c r="J3" s="3">
        <v>1</v>
      </c>
      <c r="K3" s="3">
        <f>I3*J3</f>
        <v>6000</v>
      </c>
    </row>
    <row r="4" spans="1:13" ht="51" x14ac:dyDescent="0.25">
      <c r="A4" s="18">
        <v>3</v>
      </c>
      <c r="B4" s="2" t="s">
        <v>4</v>
      </c>
      <c r="C4" s="3">
        <v>20</v>
      </c>
      <c r="D4" s="3">
        <v>10</v>
      </c>
      <c r="E4" s="3">
        <f t="shared" si="0"/>
        <v>200</v>
      </c>
      <c r="G4" s="3">
        <v>2</v>
      </c>
      <c r="H4" s="2" t="s">
        <v>33</v>
      </c>
      <c r="I4" s="3">
        <v>1200</v>
      </c>
      <c r="J4" s="3">
        <v>6</v>
      </c>
      <c r="K4" s="3">
        <f>I4*J4</f>
        <v>7200</v>
      </c>
    </row>
    <row r="5" spans="1:13" ht="51" x14ac:dyDescent="0.25">
      <c r="A5" s="18">
        <v>4</v>
      </c>
      <c r="B5" s="2" t="s">
        <v>5</v>
      </c>
      <c r="C5" s="3">
        <v>35</v>
      </c>
      <c r="D5" s="3">
        <v>2</v>
      </c>
      <c r="E5" s="3">
        <f t="shared" si="0"/>
        <v>70</v>
      </c>
      <c r="G5" s="3">
        <v>3</v>
      </c>
      <c r="H5" s="2" t="s">
        <v>32</v>
      </c>
      <c r="I5" s="3">
        <v>1250</v>
      </c>
      <c r="J5" s="3">
        <v>4</v>
      </c>
      <c r="K5" s="3">
        <f>I5*J5</f>
        <v>5000</v>
      </c>
    </row>
    <row r="6" spans="1:13" ht="25.5" x14ac:dyDescent="0.25">
      <c r="A6" s="18">
        <v>5</v>
      </c>
      <c r="B6" s="2" t="s">
        <v>11</v>
      </c>
      <c r="C6" s="3">
        <v>395</v>
      </c>
      <c r="D6" s="3">
        <v>1</v>
      </c>
      <c r="E6" s="3">
        <f t="shared" si="0"/>
        <v>395</v>
      </c>
      <c r="G6" s="26"/>
      <c r="H6" s="26" t="s">
        <v>35</v>
      </c>
      <c r="I6" s="26">
        <f>I5+I4+I3</f>
        <v>8450</v>
      </c>
      <c r="J6" s="26">
        <f>J5+J4+J3</f>
        <v>11</v>
      </c>
      <c r="K6" s="26">
        <f>K5+K4+K3</f>
        <v>18200</v>
      </c>
    </row>
    <row r="7" spans="1:13" x14ac:dyDescent="0.25">
      <c r="A7" s="18">
        <v>6</v>
      </c>
      <c r="B7" s="2" t="s">
        <v>10</v>
      </c>
      <c r="C7" s="3">
        <v>105</v>
      </c>
      <c r="D7" s="3">
        <v>1</v>
      </c>
      <c r="E7" s="3">
        <f t="shared" si="0"/>
        <v>105</v>
      </c>
      <c r="G7" s="3" t="s">
        <v>36</v>
      </c>
      <c r="H7" s="3" t="s">
        <v>37</v>
      </c>
      <c r="I7" s="3"/>
      <c r="J7" s="3"/>
      <c r="K7" s="3"/>
    </row>
    <row r="8" spans="1:13" ht="51" x14ac:dyDescent="0.25">
      <c r="A8" s="18">
        <v>7</v>
      </c>
      <c r="B8" s="2" t="s">
        <v>9</v>
      </c>
      <c r="C8" s="3">
        <v>180</v>
      </c>
      <c r="D8" s="3">
        <v>1</v>
      </c>
      <c r="E8" s="3">
        <f t="shared" si="0"/>
        <v>180</v>
      </c>
      <c r="G8" s="3">
        <v>1</v>
      </c>
      <c r="H8" s="2" t="s">
        <v>38</v>
      </c>
      <c r="I8" s="3">
        <v>1750</v>
      </c>
      <c r="J8" s="3">
        <v>6</v>
      </c>
      <c r="K8" s="3">
        <f>I8*J8</f>
        <v>10500</v>
      </c>
    </row>
    <row r="9" spans="1:13" ht="63.75" x14ac:dyDescent="0.25">
      <c r="A9" s="18">
        <v>8</v>
      </c>
      <c r="B9" s="2" t="s">
        <v>8</v>
      </c>
      <c r="C9" s="3">
        <v>225</v>
      </c>
      <c r="D9" s="3">
        <v>1</v>
      </c>
      <c r="E9" s="3">
        <f t="shared" si="0"/>
        <v>225</v>
      </c>
      <c r="G9" s="3">
        <v>2</v>
      </c>
      <c r="H9" s="2" t="s">
        <v>39</v>
      </c>
      <c r="I9" s="3">
        <v>3750</v>
      </c>
      <c r="J9" s="3">
        <v>4</v>
      </c>
      <c r="K9" s="3">
        <f>I9*J9</f>
        <v>15000</v>
      </c>
    </row>
    <row r="10" spans="1:13" x14ac:dyDescent="0.25">
      <c r="A10" s="18">
        <v>9</v>
      </c>
      <c r="B10" s="3" t="s">
        <v>7</v>
      </c>
      <c r="C10" s="3">
        <v>370</v>
      </c>
      <c r="D10" s="3">
        <v>1</v>
      </c>
      <c r="E10" s="4">
        <f t="shared" si="0"/>
        <v>370</v>
      </c>
      <c r="G10" s="26"/>
      <c r="H10" s="27" t="s">
        <v>35</v>
      </c>
      <c r="I10" s="26">
        <f>I9+I8</f>
        <v>5500</v>
      </c>
      <c r="J10" s="26">
        <f>J9+J8</f>
        <v>10</v>
      </c>
      <c r="K10" s="26">
        <f>K9+K8</f>
        <v>25500</v>
      </c>
    </row>
    <row r="11" spans="1:13" ht="25.5" x14ac:dyDescent="0.25">
      <c r="A11" s="18">
        <v>10</v>
      </c>
      <c r="B11" s="2" t="s">
        <v>6</v>
      </c>
      <c r="C11" s="3">
        <v>170</v>
      </c>
      <c r="D11" s="3">
        <v>1</v>
      </c>
      <c r="E11" s="4">
        <f t="shared" si="0"/>
        <v>170</v>
      </c>
    </row>
    <row r="12" spans="1:13" x14ac:dyDescent="0.25">
      <c r="A12" s="18">
        <v>11</v>
      </c>
      <c r="B12" s="2" t="s">
        <v>12</v>
      </c>
      <c r="C12" s="3">
        <v>275</v>
      </c>
      <c r="D12" s="3">
        <v>2</v>
      </c>
      <c r="E12" s="4">
        <f t="shared" si="0"/>
        <v>550</v>
      </c>
    </row>
    <row r="13" spans="1:13" x14ac:dyDescent="0.25">
      <c r="A13" s="18">
        <v>12</v>
      </c>
      <c r="B13" s="5" t="s">
        <v>13</v>
      </c>
      <c r="C13" s="3">
        <v>1</v>
      </c>
      <c r="D13" s="3">
        <v>10</v>
      </c>
      <c r="E13" s="4">
        <f t="shared" si="0"/>
        <v>10</v>
      </c>
      <c r="H13" t="s">
        <v>41</v>
      </c>
    </row>
    <row r="14" spans="1:13" x14ac:dyDescent="0.25">
      <c r="A14" s="18">
        <v>13</v>
      </c>
      <c r="B14" s="2" t="s">
        <v>14</v>
      </c>
      <c r="C14" s="3">
        <v>45</v>
      </c>
      <c r="D14" s="3">
        <v>2</v>
      </c>
      <c r="E14" s="4">
        <f t="shared" si="0"/>
        <v>90</v>
      </c>
    </row>
    <row r="15" spans="1:13" x14ac:dyDescent="0.25">
      <c r="A15" s="19">
        <v>14</v>
      </c>
      <c r="B15" s="9" t="s">
        <v>15</v>
      </c>
      <c r="C15" s="7">
        <v>6</v>
      </c>
      <c r="D15" s="7">
        <v>10</v>
      </c>
      <c r="E15" s="8">
        <f t="shared" si="0"/>
        <v>60</v>
      </c>
    </row>
    <row r="16" spans="1:13" x14ac:dyDescent="0.25">
      <c r="A16" s="18">
        <v>15</v>
      </c>
      <c r="B16" s="2" t="s">
        <v>16</v>
      </c>
      <c r="C16" s="3">
        <v>135</v>
      </c>
      <c r="D16" s="3">
        <v>2</v>
      </c>
      <c r="E16" s="4">
        <f t="shared" si="0"/>
        <v>270</v>
      </c>
    </row>
    <row r="17" spans="1:9" x14ac:dyDescent="0.25">
      <c r="A17" s="20">
        <v>16</v>
      </c>
      <c r="B17" s="3" t="s">
        <v>40</v>
      </c>
      <c r="C17" s="3">
        <v>1800</v>
      </c>
      <c r="D17" s="3">
        <v>1</v>
      </c>
      <c r="E17" s="4">
        <f>C17*D17</f>
        <v>1800</v>
      </c>
      <c r="H17" s="1"/>
    </row>
    <row r="18" spans="1:9" x14ac:dyDescent="0.25">
      <c r="A18" s="20"/>
      <c r="B18" s="3" t="s">
        <v>27</v>
      </c>
      <c r="C18" s="3">
        <f>C17+C16+C15+C14+C12+C13+C11+C10+C9+C8+C7+C6+C5+C4+C3+C2</f>
        <v>4162</v>
      </c>
      <c r="D18" s="3">
        <f>D17+D16+D15+D14+D13+D12+D11+D10+D9+D8+D7+D6+D5+D4+D3+D2</f>
        <v>57</v>
      </c>
      <c r="E18" s="4">
        <f>E17+E16+E15+E14+E13+E12+E11+E10+E9+E8+E2+E3+E4+E5+E6+E7</f>
        <v>5535</v>
      </c>
    </row>
    <row r="19" spans="1:9" ht="15.75" thickBot="1" x14ac:dyDescent="0.3">
      <c r="A19" s="20">
        <v>17</v>
      </c>
      <c r="B19" s="3" t="s">
        <v>28</v>
      </c>
      <c r="C19" s="8">
        <v>15000</v>
      </c>
      <c r="D19" s="8">
        <v>1</v>
      </c>
      <c r="E19" s="8">
        <f>C19*D19</f>
        <v>15000</v>
      </c>
    </row>
    <row r="20" spans="1:9" ht="15.75" thickBot="1" x14ac:dyDescent="0.3">
      <c r="A20" s="14"/>
      <c r="B20" s="15" t="s">
        <v>26</v>
      </c>
      <c r="C20" s="25">
        <f>C19+C16+C15+C14+C12+C13+C11+C10+C9+C8+C7+C6+C5+C4+C3+C2+C17</f>
        <v>19162</v>
      </c>
      <c r="D20" s="16">
        <f>D19+D16+D15+D14+D13+D12+D11+D10+D9+D8+D7+D6+D5+D4+D3+D2+D17</f>
        <v>58</v>
      </c>
      <c r="E20" s="17">
        <f>E2+E3+E4+E5+E6+E7+E8+E9+E10+E11+E12+E13+E14+E15+E16+E19+E17</f>
        <v>20535</v>
      </c>
    </row>
    <row r="21" spans="1:9" x14ac:dyDescent="0.25">
      <c r="A21" s="21"/>
      <c r="B21" s="13" t="s">
        <v>20</v>
      </c>
      <c r="C21" s="12"/>
      <c r="D21" s="12"/>
      <c r="E21" s="12"/>
    </row>
    <row r="22" spans="1:9" x14ac:dyDescent="0.25">
      <c r="A22" s="20"/>
      <c r="B22" s="10" t="s">
        <v>21</v>
      </c>
      <c r="C22" s="3">
        <v>3750</v>
      </c>
      <c r="D22" s="3">
        <v>1</v>
      </c>
      <c r="E22" s="3">
        <f>C22*D22</f>
        <v>3750</v>
      </c>
    </row>
    <row r="23" spans="1:9" x14ac:dyDescent="0.25">
      <c r="A23" s="20"/>
      <c r="B23" s="10" t="s">
        <v>22</v>
      </c>
      <c r="C23" s="3">
        <v>900</v>
      </c>
      <c r="D23" s="3">
        <v>1</v>
      </c>
      <c r="E23" s="3">
        <f>C23*D23</f>
        <v>900</v>
      </c>
    </row>
    <row r="24" spans="1:9" ht="38.25" x14ac:dyDescent="0.25">
      <c r="A24" s="20"/>
      <c r="B24" s="10" t="s">
        <v>23</v>
      </c>
      <c r="C24" s="3">
        <v>1800</v>
      </c>
      <c r="D24" s="3">
        <v>1</v>
      </c>
      <c r="E24" s="3">
        <f>C24*D24</f>
        <v>1800</v>
      </c>
    </row>
    <row r="25" spans="1:9" x14ac:dyDescent="0.25">
      <c r="A25" s="20"/>
      <c r="B25" s="10" t="s">
        <v>24</v>
      </c>
      <c r="C25" s="3">
        <v>330</v>
      </c>
      <c r="D25" s="3">
        <v>1</v>
      </c>
      <c r="E25" s="3">
        <f>C25*D25</f>
        <v>330</v>
      </c>
    </row>
    <row r="26" spans="1:9" ht="30" x14ac:dyDescent="0.25">
      <c r="A26" s="20"/>
      <c r="B26" s="11" t="s">
        <v>25</v>
      </c>
      <c r="C26" s="3">
        <v>350</v>
      </c>
      <c r="D26" s="3">
        <v>1</v>
      </c>
      <c r="E26" s="3">
        <f>C26*D26</f>
        <v>350</v>
      </c>
      <c r="I26" s="1"/>
    </row>
    <row r="27" spans="1:9" x14ac:dyDescent="0.25">
      <c r="A27" s="20"/>
      <c r="B27" s="22" t="s">
        <v>26</v>
      </c>
      <c r="C27" s="23">
        <f>C22+C23+C24+C25+C26+C16+C15+C14+C13+C12+C11+C10+C9+C8+C7+C6+C5+C4+C3+C17</f>
        <v>10922</v>
      </c>
      <c r="D27" s="23">
        <f>D26+D25+D24+D23+D22+D17+D16+D15+D14+D13+D12+D11+D10+D9+D8+D7+D6+D5+D4+D3+D18</f>
        <v>117</v>
      </c>
      <c r="E27" s="23">
        <f>E26+E25+E24+E23+E22+E17+E16+E15+E14+E13+E12+E11+E10+E9+E8+E7+E6+E5+E4+E3+E2</f>
        <v>12665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Palayil</dc:creator>
  <cp:lastModifiedBy>Alan Palayil</cp:lastModifiedBy>
  <dcterms:created xsi:type="dcterms:W3CDTF">2018-05-08T11:22:49Z</dcterms:created>
  <dcterms:modified xsi:type="dcterms:W3CDTF">2021-09-08T06:24:27Z</dcterms:modified>
</cp:coreProperties>
</file>