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<sst xmlns="http://schemas.openxmlformats.org/spreadsheetml/2006/main" count="134" uniqueCount="100">
  <si>
    <t>List A</t>
  </si>
  <si>
    <t>Name (w Link)</t>
  </si>
  <si>
    <t>Description/ Specifications</t>
  </si>
  <si>
    <t>Price</t>
  </si>
  <si>
    <t>Quantity</t>
  </si>
  <si>
    <t>Total Amount</t>
  </si>
  <si>
    <t>Comments</t>
  </si>
  <si>
    <t>Electronics</t>
  </si>
  <si>
    <r>
      <rPr/>
      <t>Raspberry Pi 4 (</t>
    </r>
    <r>
      <rPr>
        <color rgb="FF1155CC"/>
        <u/>
      </rPr>
      <t>link</t>
    </r>
    <r>
      <rPr/>
      <t>)</t>
    </r>
  </si>
  <si>
    <t>Pi 4 4GB Extreme Kit - 128GB</t>
  </si>
  <si>
    <r>
      <rPr/>
      <t>Raspberry Pi Zero W (</t>
    </r>
    <r>
      <rPr>
        <color rgb="FF1155CC"/>
        <u/>
      </rPr>
      <t>link</t>
    </r>
    <r>
      <rPr/>
      <t>)</t>
    </r>
  </si>
  <si>
    <t>Controls the ambient light of the Smart Mirror</t>
  </si>
  <si>
    <t>Currently $20</t>
  </si>
  <si>
    <r>
      <rPr/>
      <t>SD Card (</t>
    </r>
    <r>
      <rPr>
        <color rgb="FF1155CC"/>
        <u/>
      </rPr>
      <t>link</t>
    </r>
    <r>
      <rPr/>
      <t>)</t>
    </r>
  </si>
  <si>
    <t>Data Storage for Pi's</t>
  </si>
  <si>
    <r>
      <rPr/>
      <t>24V 3A DC Power Supply (</t>
    </r>
    <r>
      <rPr>
        <color rgb="FF1155CC"/>
        <u/>
      </rPr>
      <t>link</t>
    </r>
    <r>
      <rPr/>
      <t>)</t>
    </r>
  </si>
  <si>
    <t>Power Supply for the whole system</t>
  </si>
  <si>
    <r>
      <rPr/>
      <t>DC Step-Down Converter (12 -&gt;5V) (</t>
    </r>
    <r>
      <rPr>
        <color rgb="FF1155CC"/>
        <u/>
      </rPr>
      <t>link</t>
    </r>
    <r>
      <rPr/>
      <t>)</t>
    </r>
  </si>
  <si>
    <t>Step down to 5V for the Raspberry Pi's</t>
  </si>
  <si>
    <r>
      <rPr/>
      <t>3.5mm audio cable (</t>
    </r>
    <r>
      <rPr>
        <color rgb="FF1155CC"/>
        <u/>
      </rPr>
      <t>link</t>
    </r>
    <r>
      <rPr/>
      <t>)</t>
    </r>
  </si>
  <si>
    <t>To connect the speaker to the Pi</t>
  </si>
  <si>
    <r>
      <rPr/>
      <t>Addressable LED Strip (</t>
    </r>
    <r>
      <rPr>
        <color rgb="FF1155CC"/>
        <u/>
      </rPr>
      <t>link</t>
    </r>
    <r>
      <rPr/>
      <t>)</t>
    </r>
  </si>
  <si>
    <t>16.4ft for looping behind the Smart Mirror for ambient light</t>
  </si>
  <si>
    <r>
      <rPr/>
      <t>IR Frame (</t>
    </r>
    <r>
      <rPr>
        <color rgb="FF1155CC"/>
        <u/>
      </rPr>
      <t>link</t>
    </r>
    <r>
      <rPr/>
      <t>)</t>
    </r>
  </si>
  <si>
    <t>For touch input (For now 24inch)</t>
  </si>
  <si>
    <r>
      <rPr/>
      <t>Camera Module (</t>
    </r>
    <r>
      <rPr>
        <color rgb="FF1155CC"/>
        <u/>
      </rPr>
      <t>link</t>
    </r>
    <r>
      <rPr/>
      <t>)</t>
    </r>
  </si>
  <si>
    <t>For facial recognition</t>
  </si>
  <si>
    <r>
      <rPr/>
      <t>PIR Sensor (</t>
    </r>
    <r>
      <rPr>
        <color rgb="FF1155CC"/>
        <u/>
      </rPr>
      <t>link</t>
    </r>
    <r>
      <rPr/>
      <t>)</t>
    </r>
  </si>
  <si>
    <t>For motion and gesture control</t>
  </si>
  <si>
    <r>
      <t>Micro HDMI to vga Cable (</t>
    </r>
    <r>
      <rPr>
        <rFont val="Arial, sans-serif"/>
        <color rgb="FF1155CC"/>
        <u/>
      </rPr>
      <t>link</t>
    </r>
    <r>
      <rPr>
        <rFont val="Arial, sans-serif"/>
        <color rgb="FF000000"/>
      </rPr>
      <t>)</t>
    </r>
  </si>
  <si>
    <t>For display connection</t>
  </si>
  <si>
    <r>
      <rPr>
        <rFont val="Arial"/>
      </rPr>
      <t>Video Capture card (</t>
    </r>
    <r>
      <rPr>
        <rFont val="Arial"/>
        <color rgb="FF1155CC"/>
        <u/>
      </rPr>
      <t>link</t>
    </r>
    <r>
      <rPr>
        <rFont val="Arial"/>
      </rPr>
      <t>)b</t>
    </r>
  </si>
  <si>
    <t>For sending the picture to Pi Zero for Ambilight</t>
  </si>
  <si>
    <t>Smart Mirror</t>
  </si>
  <si>
    <r>
      <rPr>
        <rFont val="Arial"/>
      </rPr>
      <t>Display (IPS Monitor) (</t>
    </r>
    <r>
      <rPr>
        <rFont val="Arial"/>
        <color rgb="FF1155CC"/>
        <u/>
      </rPr>
      <t>link</t>
    </r>
    <r>
      <rPr>
        <rFont val="Arial"/>
      </rPr>
      <t>)</t>
    </r>
  </si>
  <si>
    <t>For the display (20 inch)</t>
  </si>
  <si>
    <t>Fabian has a spare</t>
  </si>
  <si>
    <r>
      <rPr>
        <rFont val="Arial"/>
      </rPr>
      <t>Acrylic 2-way sheets (</t>
    </r>
    <r>
      <rPr>
        <rFont val="Arial"/>
        <color rgb="FF1155CC"/>
        <u/>
      </rPr>
      <t>link</t>
    </r>
    <r>
      <rPr>
        <rFont val="Arial"/>
      </rPr>
      <t>)</t>
    </r>
  </si>
  <si>
    <t>Allows light in one direction</t>
  </si>
  <si>
    <t>Audio System</t>
  </si>
  <si>
    <r>
      <rPr>
        <rFont val="Arial"/>
      </rPr>
      <t>Bluetooth Speakers (</t>
    </r>
    <r>
      <rPr>
        <rFont val="Arial"/>
        <color rgb="FF1155CC"/>
        <u/>
      </rPr>
      <t>link</t>
    </r>
    <r>
      <rPr>
        <rFont val="Arial"/>
      </rPr>
      <t>)</t>
    </r>
  </si>
  <si>
    <t>For audio output</t>
  </si>
  <si>
    <r>
      <rPr>
        <rFont val="Arial"/>
      </rPr>
      <t>Microphone (</t>
    </r>
    <r>
      <rPr>
        <rFont val="Arial"/>
        <color rgb="FF1155CC"/>
        <u/>
      </rPr>
      <t>link</t>
    </r>
    <r>
      <rPr>
        <rFont val="Arial"/>
      </rPr>
      <t>)</t>
    </r>
  </si>
  <si>
    <t>For audio input</t>
  </si>
  <si>
    <t>Frame</t>
  </si>
  <si>
    <t>Wood (link)</t>
  </si>
  <si>
    <t>For the frame and case</t>
  </si>
  <si>
    <t>4~5</t>
  </si>
  <si>
    <t>Can get</t>
  </si>
  <si>
    <t>Varnish (link)</t>
  </si>
  <si>
    <t>To polish the mirror</t>
  </si>
  <si>
    <t>Can Get</t>
  </si>
  <si>
    <t>Total Price</t>
  </si>
  <si>
    <t>Our Price</t>
  </si>
  <si>
    <t>List B</t>
  </si>
  <si>
    <r>
      <rPr/>
      <t>Raspberry Pi 4 (</t>
    </r>
    <r>
      <rPr>
        <color rgb="FF1155CC"/>
        <u/>
      </rPr>
      <t>link</t>
    </r>
    <r>
      <rPr/>
      <t>)</t>
    </r>
  </si>
  <si>
    <t>Controls and interfaces with the Smart Mirror</t>
  </si>
  <si>
    <t>Currently $45.99 cause of shortage</t>
  </si>
  <si>
    <r>
      <rPr/>
      <t>Raspberry Pi Zero W (</t>
    </r>
    <r>
      <rPr>
        <color rgb="FF1155CC"/>
        <u/>
      </rPr>
      <t>link</t>
    </r>
    <r>
      <rPr/>
      <t>)</t>
    </r>
  </si>
  <si>
    <t>Currently $20 cause of shortage</t>
  </si>
  <si>
    <r>
      <rPr/>
      <t>SD Card (</t>
    </r>
    <r>
      <rPr>
        <color rgb="FF1155CC"/>
        <u/>
      </rPr>
      <t>link</t>
    </r>
    <r>
      <rPr/>
      <t>)</t>
    </r>
  </si>
  <si>
    <r>
      <rPr/>
      <t>24V 3A DC Power Supply (</t>
    </r>
    <r>
      <rPr>
        <color rgb="FF1155CC"/>
        <u/>
      </rPr>
      <t>link</t>
    </r>
    <r>
      <rPr/>
      <t>)</t>
    </r>
  </si>
  <si>
    <r>
      <rPr/>
      <t>DC Step-Down Converter (12 -&gt;5V) (</t>
    </r>
    <r>
      <rPr>
        <color rgb="FF1155CC"/>
        <u/>
      </rPr>
      <t>link</t>
    </r>
    <r>
      <rPr/>
      <t>)</t>
    </r>
  </si>
  <si>
    <r>
      <rPr/>
      <t>3.5mm audio cable (</t>
    </r>
    <r>
      <rPr>
        <color rgb="FF1155CC"/>
        <u/>
      </rPr>
      <t>link</t>
    </r>
    <r>
      <rPr/>
      <t>)</t>
    </r>
  </si>
  <si>
    <r>
      <rPr/>
      <t>Addressable LED Strip (</t>
    </r>
    <r>
      <rPr>
        <color rgb="FF1155CC"/>
        <u/>
      </rPr>
      <t>link</t>
    </r>
    <r>
      <rPr/>
      <t>)</t>
    </r>
  </si>
  <si>
    <r>
      <rPr/>
      <t>Xbox One Kinect (</t>
    </r>
    <r>
      <rPr>
        <color rgb="FF1155CC"/>
        <u/>
      </rPr>
      <t>link</t>
    </r>
    <r>
      <rPr/>
      <t>) + Adapter (</t>
    </r>
    <r>
      <rPr>
        <color rgb="FF1155CC"/>
        <u/>
      </rPr>
      <t>link</t>
    </r>
    <r>
      <rPr/>
      <t>)</t>
    </r>
  </si>
  <si>
    <t>For gesture, motion and camera inputs</t>
  </si>
  <si>
    <r>
      <rPr>
        <rFont val="Arial, sans-serif"/>
        <color rgb="FF000000"/>
      </rPr>
      <t>Micro HDMI to HDMI Cable (</t>
    </r>
    <r>
      <rPr>
        <rFont val="Arial, sans-serif"/>
        <color rgb="FF1155CC"/>
        <u/>
      </rPr>
      <t>link</t>
    </r>
    <r>
      <rPr>
        <rFont val="Arial, sans-serif"/>
        <color rgb="FF000000"/>
      </rPr>
      <t>)</t>
    </r>
  </si>
  <si>
    <r>
      <rPr>
        <rFont val="Arial"/>
      </rPr>
      <t>Video Capture card (</t>
    </r>
    <r>
      <rPr>
        <rFont val="Arial"/>
        <color rgb="FF1155CC"/>
        <u/>
      </rPr>
      <t>link</t>
    </r>
    <r>
      <rPr>
        <rFont val="Arial"/>
      </rPr>
      <t>)</t>
    </r>
  </si>
  <si>
    <r>
      <rPr>
        <rFont val="Arial"/>
      </rPr>
      <t>Display (IPS Monitor) (</t>
    </r>
    <r>
      <rPr>
        <rFont val="Arial"/>
        <color rgb="FF1155CC"/>
        <u/>
      </rPr>
      <t>link</t>
    </r>
    <r>
      <rPr>
        <rFont val="Arial"/>
      </rPr>
      <t>)</t>
    </r>
  </si>
  <si>
    <t>For the display (20inch)</t>
  </si>
  <si>
    <r>
      <rPr>
        <rFont val="Arial"/>
      </rPr>
      <t>Acrylic 2-way sheets (</t>
    </r>
    <r>
      <rPr>
        <rFont val="Arial"/>
        <color rgb="FF1155CC"/>
        <u/>
      </rPr>
      <t>link</t>
    </r>
    <r>
      <rPr>
        <rFont val="Arial"/>
      </rPr>
      <t>)</t>
    </r>
  </si>
  <si>
    <r>
      <rPr>
        <rFont val="Arial"/>
      </rPr>
      <t>Bluetooth Speakers (</t>
    </r>
    <r>
      <rPr>
        <rFont val="Arial"/>
        <color rgb="FF1155CC"/>
        <u/>
      </rPr>
      <t>link</t>
    </r>
    <r>
      <rPr>
        <rFont val="Arial"/>
      </rPr>
      <t>)</t>
    </r>
  </si>
  <si>
    <r>
      <rPr>
        <rFont val="Arial"/>
      </rPr>
      <t>Microphone (</t>
    </r>
    <r>
      <rPr>
        <rFont val="Arial"/>
        <color rgb="FF1155CC"/>
        <u/>
      </rPr>
      <t>link</t>
    </r>
    <r>
      <rPr>
        <rFont val="Arial"/>
      </rPr>
      <t>)</t>
    </r>
  </si>
  <si>
    <t>Name</t>
  </si>
  <si>
    <t>Link</t>
  </si>
  <si>
    <t>Actual Amount</t>
  </si>
  <si>
    <t>https://www.canakit.com/raspberry-pi-4-4gb.html</t>
  </si>
  <si>
    <t>Addressible RGB Strip 16.4Ft</t>
  </si>
  <si>
    <t>https://www.amazon.com/gp/product/B088BB8WTZ/ref=ox_sc_saved_title_2?smid=A35UAT07QG3EC6&amp;psc=1</t>
  </si>
  <si>
    <t>24V 3A DC Power Supply</t>
  </si>
  <si>
    <t>https://www.amazon.com/dp/B07Q29CD7J/ref=cm_sw_r_apan_glt_i_7MFQKT9W1W55A47DFJVF</t>
  </si>
  <si>
    <t>DC Step-Down Converter</t>
  </si>
  <si>
    <t>https://www.amazon.com/DROK-Adjustable-Converter-Transformer-Protective/dp/B07JZ2GQJF/ref=sr_1_6?crid=1BK77CV0ZA57M&amp;keywords=DC+Step-Down+Converter+%2824+-%3E5V+3A%29+%28link%29&amp;qid=1644286298&amp;s=electronics&amp;sprefix=dc+step-down+converter+24+-+5v+3a+link+%2Celectronics%2C59&amp;sr=1-6</t>
  </si>
  <si>
    <t>Speakers</t>
  </si>
  <si>
    <t>https://www.amazon.com/Soundcore-Bluetooth-Diaphragm-Technology-Waterproof/dp/B08BCHKY52</t>
  </si>
  <si>
    <t>Microphone</t>
  </si>
  <si>
    <t>https://www.amazon.com/Microphone-Condenser-Indicator-Gooseneck-Recording/dp/B07N2WRHMY/ref=sr_1_6?keywords=usb+microphone&amp;qid=1644286906&amp;sprefix=usb+microp%2Caps%2C80&amp;sr=8-6</t>
  </si>
  <si>
    <t>3.5mm cable</t>
  </si>
  <si>
    <t>https://www.amazon.com/CableCreation-Auxiliary-Compatible-Headphones-iPhones/dp/B01K3WX4FW/ref=pd_lpo_1?pd_rd_i=B01K3WX4FW&amp;th=1</t>
  </si>
  <si>
    <t>XBox One Kinect</t>
  </si>
  <si>
    <t>https://www.gamestop.com/gaming-accessories/controllers/xbox-one/products/microsoft-kinect-for-xbox-one/102581.html?gclid=Cj0KCQiA3fiPBhCCARIsAFQ8QzXYEH2re1BVw5nMAqDBVqxpR9S-05hy4om79O2z1N74s-H0ePArvjEaAnSFEALw_wcB&amp;gclsrc=aw.ds</t>
  </si>
  <si>
    <t>Kinect Adapter</t>
  </si>
  <si>
    <t>https://www.amazon.com/Adapter-Xbox-One-Windows-Certified-Updated/dp/B07JHJM9FG/ref=sr_1_3?keywords=kinect+adapter&amp;qid=1644089351&amp;sprefix=kinect+%2Caps%2C88&amp;sr=8-3</t>
  </si>
  <si>
    <t>24" Two-Way Acrylic Sheet</t>
  </si>
  <si>
    <t>https://www.amazon.com/0-04-Acrylic-See-Through-Mirror-Transparent/dp/B01CZ35XWY?th=1</t>
  </si>
  <si>
    <t>24" IR Frame</t>
  </si>
  <si>
    <t>https://www.amazon.com/Multi-Touch-Point-Infrared-Screen-Overlay/dp/B07CW9WWT5/ref=sr_1_3?crid=4BLQ8682VDNQ&amp;keywords=IR+Frame+24+inch&amp;qid=1644529117&amp;sprefix=ir+frame+24+inch%2Caps%2C93&amp;sr=8-3</t>
  </si>
  <si>
    <t>3-Outlet Power Extension Cord</t>
  </si>
  <si>
    <t>https://www.amazon.com/KMC-3-Outlet-Extension-2-Pack-1875Watt/dp/B07BLQ5KN7/ref=sr_1_5?crid=QO5FVDEX401S&amp;keywords=2%2Boutlet%2Bpower%2Bextension&amp;qid=1645905418&amp;s=electronics&amp;sprefix=2%2Boutlet%2Bpower%2Bextension%2Celectronics%2C72&amp;sr=1-5&amp;th=1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</si>
</sst>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21">
    <font>
      <sz val="10.0"/>
      <color rgb="FF000000"/>
      <name val="Arial"/>
      <scheme val="minor"/>
    </font>
    <font>
      <b/>
      <sz val="12.0"/>
      <color theme="0"/>
      <name val="Arial"/>
      <scheme val="minor"/>
    </font>
    <font/>
    <font>
      <color theme="1"/>
      <name val="Arial"/>
      <scheme val="minor"/>
    </font>
    <font>
      <u/>
      <color rgb="FF0000FF"/>
    </font>
    <font>
      <u/>
      <color rgb="FF1155CC"/>
      <name val="Arial"/>
      <scheme val="minor"/>
    </font>
    <font>
      <u/>
      <color rgb="FF0000FF"/>
    </font>
    <font>
      <u/>
      <color rgb="FF000000"/>
      <name val="Arial"/>
    </font>
    <font>
      <u/>
      <color rgb="FF0000FF"/>
      <name val="Arial"/>
    </font>
    <font>
      <color theme="1"/>
      <name val="Arial"/>
    </font>
    <font>
      <b/>
      <color theme="0"/>
      <name val="Arial"/>
    </font>
    <font>
      <b/>
      <color theme="0"/>
      <name val="Arial"/>
      <scheme val="minor"/>
    </font>
    <font>
      <color rgb="FFFFFFFF"/>
      <name val="Arial"/>
      <scheme val="minor"/>
    </font>
    <font>
      <b/>
      <sz val="12.0"/>
      <color rgb="FFFFFFFF"/>
      <name val="Arial"/>
      <scheme val="minor"/>
    </font>
    <font>
      <u/>
      <color rgb="FF0000FF"/>
      <name val="Arial"/>
    </font>
    <font>
      <sz val="11.0"/>
      <color theme="1"/>
      <name val="Calibri"/>
    </font>
    <font>
      <u/>
      <sz val="11.0"/>
      <color rgb="FF0563C1"/>
      <name val="Calibri"/>
    </font>
    <font>
      <b/>
      <sz val="12.0"/>
      <color rgb="FFFFFFFF"/>
      <name val="Arial"/>
    </font>
    <font>
      <u/>
      <color rgb="FF0097A7"/>
    </font>
    <font>
      <u/>
      <color rgb="FF0000FF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E51938"/>
        <bgColor rgb="FFE51938"/>
      </patternFill>
    </fill>
    <fill>
      <patternFill patternType="solid">
        <fgColor rgb="FFE75269"/>
        <bgColor rgb="FFE75269"/>
      </patternFill>
    </fill>
    <fill>
      <patternFill patternType="solid">
        <fgColor rgb="FFE38392"/>
        <bgColor rgb="FFE38392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2">
    <border/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4" fillId="3" fontId="1" numFmtId="0" xfId="0" applyAlignment="1" applyBorder="1" applyFill="1" applyFont="1">
      <alignment horizontal="left" readingOrder="0"/>
    </xf>
    <xf borderId="1" fillId="4" fontId="1" numFmtId="0" xfId="0" applyAlignment="1" applyBorder="1" applyFill="1" applyFont="1">
      <alignment horizontal="left" readingOrder="0"/>
    </xf>
    <xf borderId="4" fillId="5" fontId="4" numFmtId="0" xfId="0" applyAlignment="1" applyBorder="1" applyFill="1" applyFont="1">
      <alignment horizontal="left" readingOrder="0"/>
    </xf>
    <xf borderId="4" fillId="5" fontId="3" numFmtId="164" xfId="0" applyAlignment="1" applyBorder="1" applyFont="1" applyNumberFormat="1">
      <alignment horizontal="left" readingOrder="0"/>
    </xf>
    <xf borderId="4" fillId="5" fontId="3" numFmtId="164" xfId="0" applyAlignment="1" applyBorder="1" applyFont="1" applyNumberFormat="1">
      <alignment horizontal="left" readingOrder="0" shrinkToFit="0" wrapText="1"/>
    </xf>
    <xf borderId="4" fillId="5" fontId="5" numFmtId="0" xfId="0" applyAlignment="1" applyBorder="1" applyFont="1">
      <alignment horizontal="left" readingOrder="0"/>
    </xf>
    <xf borderId="4" fillId="5" fontId="3" numFmtId="165" xfId="0" applyAlignment="1" applyBorder="1" applyFont="1" applyNumberFormat="1">
      <alignment horizontal="left" readingOrder="0"/>
    </xf>
    <xf borderId="4" fillId="5" fontId="3" numFmtId="0" xfId="0" applyBorder="1" applyFont="1"/>
    <xf borderId="4" fillId="5" fontId="3" numFmtId="0" xfId="0" applyAlignment="1" applyBorder="1" applyFont="1">
      <alignment horizontal="left" readingOrder="0" shrinkToFit="0" wrapText="1"/>
    </xf>
    <xf borderId="4" fillId="5" fontId="3" numFmtId="164" xfId="0" applyAlignment="1" applyBorder="1" applyFont="1" applyNumberFormat="1">
      <alignment horizontal="left"/>
    </xf>
    <xf borderId="4" fillId="5" fontId="3" numFmtId="0" xfId="0" applyAlignment="1" applyBorder="1" applyFont="1">
      <alignment horizontal="left" readingOrder="0"/>
    </xf>
    <xf borderId="4" fillId="5" fontId="6" numFmtId="0" xfId="0" applyAlignment="1" applyBorder="1" applyFont="1">
      <alignment horizontal="left" readingOrder="0"/>
    </xf>
    <xf borderId="4" fillId="5" fontId="3" numFmtId="0" xfId="0" applyAlignment="1" applyBorder="1" applyFont="1">
      <alignment readingOrder="0"/>
    </xf>
    <xf borderId="4" fillId="5" fontId="7" numFmtId="0" xfId="0" applyAlignment="1" applyBorder="1" applyFont="1">
      <alignment horizontal="left" readingOrder="0" vertical="top"/>
    </xf>
    <xf borderId="4" fillId="5" fontId="8" numFmtId="0" xfId="0" applyAlignment="1" applyBorder="1" applyFont="1">
      <alignment horizontal="left" readingOrder="0" vertical="bottom"/>
    </xf>
    <xf borderId="4" fillId="5" fontId="9" numFmtId="0" xfId="0" applyAlignment="1" applyBorder="1" applyFont="1">
      <alignment horizontal="left" readingOrder="0" vertical="bottom"/>
    </xf>
    <xf borderId="4" fillId="5" fontId="9" numFmtId="164" xfId="0" applyAlignment="1" applyBorder="1" applyFont="1" applyNumberFormat="1">
      <alignment horizontal="left" readingOrder="0" vertical="bottom"/>
    </xf>
    <xf borderId="1" fillId="4" fontId="10" numFmtId="0" xfId="0" applyAlignment="1" applyBorder="1" applyFont="1">
      <alignment horizontal="left" vertical="bottom"/>
    </xf>
    <xf borderId="1" fillId="4" fontId="11" numFmtId="0" xfId="0" applyAlignment="1" applyBorder="1" applyFont="1">
      <alignment horizontal="left" readingOrder="0"/>
    </xf>
    <xf borderId="5" fillId="0" fontId="3" numFmtId="0" xfId="0" applyBorder="1" applyFont="1"/>
    <xf borderId="6" fillId="0" fontId="2" numFmtId="0" xfId="0" applyBorder="1" applyFont="1"/>
    <xf borderId="7" fillId="0" fontId="2" numFmtId="0" xfId="0" applyBorder="1" applyFont="1"/>
    <xf borderId="4" fillId="4" fontId="12" numFmtId="0" xfId="0" applyAlignment="1" applyBorder="1" applyFont="1">
      <alignment readingOrder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4" fillId="6" fontId="3" numFmtId="165" xfId="0" applyAlignment="1" applyBorder="1" applyFill="1" applyFont="1" applyNumberFormat="1">
      <alignment horizontal="left" readingOrder="0"/>
    </xf>
    <xf borderId="1" fillId="2" fontId="13" numFmtId="0" xfId="0" applyAlignment="1" applyBorder="1" applyFont="1">
      <alignment horizontal="left" readingOrder="0"/>
    </xf>
    <xf borderId="4" fillId="3" fontId="13" numFmtId="0" xfId="0" applyAlignment="1" applyBorder="1" applyFont="1">
      <alignment horizontal="left" readingOrder="0"/>
    </xf>
    <xf borderId="4" fillId="5" fontId="3" numFmtId="0" xfId="0" applyAlignment="1" applyBorder="1" applyFont="1">
      <alignment horizontal="left"/>
    </xf>
    <xf borderId="4" fillId="7" fontId="14" numFmtId="0" xfId="0" applyAlignment="1" applyBorder="1" applyFill="1" applyFont="1">
      <alignment horizontal="left" readingOrder="0" vertical="bottom"/>
    </xf>
    <xf borderId="4" fillId="7" fontId="9" numFmtId="0" xfId="0" applyAlignment="1" applyBorder="1" applyFont="1">
      <alignment horizontal="left" readingOrder="0" vertical="bottom"/>
    </xf>
    <xf borderId="4" fillId="7" fontId="9" numFmtId="164" xfId="0" applyAlignment="1" applyBorder="1" applyFont="1" applyNumberFormat="1">
      <alignment horizontal="left" readingOrder="0" vertical="bottom"/>
    </xf>
    <xf borderId="4" fillId="4" fontId="3" numFmtId="0" xfId="0" applyAlignment="1" applyBorder="1" applyFont="1">
      <alignment readingOrder="0"/>
    </xf>
    <xf borderId="4" fillId="6" fontId="3" numFmtId="0" xfId="0" applyAlignment="1" applyBorder="1" applyFont="1">
      <alignment horizontal="left" readingOrder="0"/>
    </xf>
    <xf borderId="4" fillId="6" fontId="3" numFmtId="165" xfId="0" applyBorder="1" applyFont="1" applyNumberFormat="1"/>
    <xf borderId="0" fillId="5" fontId="15" numFmtId="0" xfId="0" applyAlignment="1" applyFont="1">
      <alignment vertical="bottom"/>
    </xf>
    <xf borderId="0" fillId="0" fontId="15" numFmtId="164" xfId="0" applyAlignment="1" applyFont="1" applyNumberFormat="1">
      <alignment horizontal="right" vertical="bottom"/>
    </xf>
    <xf borderId="0" fillId="0" fontId="15" numFmtId="0" xfId="0" applyAlignment="1" applyFont="1">
      <alignment horizontal="right" vertical="bottom"/>
    </xf>
    <xf borderId="11" fillId="0" fontId="16" numFmtId="0" xfId="0" applyAlignment="1" applyBorder="1" applyFont="1">
      <alignment shrinkToFit="0" vertical="bottom" wrapText="0"/>
    </xf>
    <xf borderId="0" fillId="8" fontId="15" numFmtId="0" xfId="0" applyAlignment="1" applyFill="1" applyFont="1">
      <alignment vertical="bottom"/>
    </xf>
    <xf borderId="0" fillId="0" fontId="15" numFmtId="0" xfId="0" applyAlignment="1" applyFont="1">
      <alignment vertical="bottom"/>
    </xf>
    <xf borderId="0" fillId="0" fontId="15" numFmtId="0" xfId="0" applyAlignment="1" applyFont="1">
      <alignment readingOrder="0" vertical="bottom"/>
    </xf>
    <xf borderId="0" fillId="0" fontId="15" numFmtId="164" xfId="0" applyAlignment="1" applyFont="1" applyNumberFormat="1">
      <alignment vertical="bottom"/>
    </xf>
    <xf borderId="4" fillId="3" fontId="17" numFmtId="0" xfId="0" applyAlignment="1" applyBorder="1" applyFont="1">
      <alignment horizontal="left" readingOrder="0"/>
    </xf>
    <xf borderId="4" fillId="5" fontId="15" numFmtId="0" xfId="0" applyAlignment="1" applyBorder="1" applyFont="1">
      <alignment shrinkToFit="0" vertical="bottom" wrapText="1"/>
    </xf>
    <xf borderId="4" fillId="5" fontId="15" numFmtId="164" xfId="0" applyAlignment="1" applyBorder="1" applyFont="1" applyNumberFormat="1">
      <alignment horizontal="right" vertical="bottom"/>
    </xf>
    <xf borderId="4" fillId="0" fontId="18" numFmtId="0" xfId="0" applyAlignment="1" applyBorder="1" applyFont="1">
      <alignment readingOrder="0"/>
    </xf>
    <xf borderId="4" fillId="5" fontId="15" numFmtId="0" xfId="0" applyAlignment="1" applyBorder="1" applyFont="1">
      <alignment horizontal="right" vertical="bottom"/>
    </xf>
    <xf borderId="4" fillId="5" fontId="15" numFmtId="0" xfId="0" applyAlignment="1" applyBorder="1" applyFont="1">
      <alignment vertical="bottom"/>
    </xf>
    <xf borderId="4" fillId="0" fontId="19" numFmtId="0" xfId="0" applyAlignment="1" applyBorder="1" applyFont="1">
      <alignment readingOrder="0"/>
    </xf>
    <xf borderId="0" fillId="0" fontId="20" numFmtId="0" xfId="0" applyAlignment="1" applyFont="1">
      <alignment readingOrder="0"/>
    </xf>
    <xf borderId="4" fillId="5" fontId="15" numFmtId="0" xfId="0" applyAlignment="1" applyBorder="1" applyFont="1">
      <alignment vertical="bottom"/>
    </xf>
    <xf borderId="4" fillId="0" fontId="15" numFmtId="0" xfId="0" applyAlignment="1" applyBorder="1" applyFont="1">
      <alignment vertical="bottom"/>
    </xf>
    <xf borderId="4" fillId="9" fontId="15" numFmtId="164" xfId="0" applyAlignment="1" applyBorder="1" applyFill="1" applyFont="1" applyNumberFormat="1">
      <alignment horizontal="right" vertical="bottom"/>
    </xf>
    <xf borderId="4" fillId="8" fontId="3" numFmtId="0" xfId="0" applyAlignment="1" applyBorder="1" applyFont="1">
      <alignment readingOrder="0"/>
    </xf>
    <xf borderId="4" fillId="8" fontId="15" numFmtId="164" xfId="0" applyAlignment="1" applyBorder="1" applyFont="1" applyNumberFormat="1">
      <alignment vertical="bottom"/>
    </xf>
    <xf borderId="4" fillId="8" fontId="15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mazon.com/0-04-Acrylic-See-Through-Mirror-Transparent/dp/B01CZ35XWY?th=1" TargetMode="External"/><Relationship Id="rId20" Type="http://schemas.openxmlformats.org/officeDocument/2006/relationships/hyperlink" Target="https://www.amazon.com/SHNITPWR-100V-240V-Converter-Transformer-5-5x2-5mm/dp/B07Q29CD7J/ref=sr_1_3?crid=34OJ5H4GTMM7Q&amp;keywords=24V+3A+DC+Power+Supply&amp;qid=1644286229&amp;s=electronics&amp;sprefix=24v+3a+dc+power+supply%2Celectronics%2C60&amp;sr=1-3" TargetMode="External"/><Relationship Id="rId42" Type="http://schemas.openxmlformats.org/officeDocument/2006/relationships/hyperlink" Target="https://www.amazon.com/KMC-3-Outlet-Extension-2-Pack-1875Watt/dp/B07BLQ5KN7/ref=sr_1_5?crid=QO5FVDEX401S&amp;keywords=2%2Boutlet%2Bpower%2Bextension&amp;qid=1645905418&amp;s=electronics&amp;sprefix=2%2Boutlet%2Bpower%2Bextension%2Celectronics%2C72&amp;sr=1-5&amp;th=1" TargetMode="External"/><Relationship Id="rId41" Type="http://schemas.openxmlformats.org/officeDocument/2006/relationships/hyperlink" Target="https://www.amazon.com/Multi-Touch-Point-Infrared-Screen-Overlay/dp/B07CW9WWT5/ref=sr_1_3?crid=4BLQ8682VDNQ&amp;keywords=IR+Frame+24+inch&amp;qid=1644529117&amp;sprefix=ir+frame+24+inch%2Caps%2C93&amp;sr=8-3" TargetMode="External"/><Relationship Id="rId22" Type="http://schemas.openxmlformats.org/officeDocument/2006/relationships/hyperlink" Target="https://www.amazon.com/CableCreation-Auxiliary-Compatible-Headphones-Smartphones/dp/B01ESINRAY/ref=sr_1_5?crid=15IZ0MT3W4BQ9&amp;keywords=3.5mm+audio+cable+%28link%29&amp;qid=1644286321&amp;s=electronics&amp;sprefix=3.5mm+audio+cable+link+%2Celectronics%2C65&amp;sr=1-5" TargetMode="External"/><Relationship Id="rId21" Type="http://schemas.openxmlformats.org/officeDocument/2006/relationships/hyperlink" Target="https://www.amazon.com/DROK-Adjustable-Converter-Transformer-Protective/dp/B07JZ2GQJF/ref=sr_1_6?crid=1BK77CV0ZA57M&amp;keywords=DC+Step-Down+Converter+%2824+-%3E5V+3A%29+%28link%29&amp;qid=1644286298&amp;s=electronics&amp;sprefix=dc+step-down+converter+24+-+5v+3a+link+%2Celectronics%2C59&amp;sr=1-6" TargetMode="External"/><Relationship Id="rId43" Type="http://schemas.openxmlformats.org/officeDocument/2006/relationships/drawing" Target="../drawings/drawing1.xml"/><Relationship Id="rId24" Type="http://schemas.openxmlformats.org/officeDocument/2006/relationships/hyperlink" Target="https://www.gamestop.com/gaming-accessories/controllers/xbox-one/products/microsoft-kinect-for-xbox-one/102581.html?gclid=Cj0KCQiA3fiPBhCCARIsAFQ8QzXYEH2re1BVw5nMAqDBVqxpR9S-05hy4om79O2z1N74s-H0ePArvjEaAnSFEALw_wcB&amp;gclsrc=aw.ds" TargetMode="External"/><Relationship Id="rId23" Type="http://schemas.openxmlformats.org/officeDocument/2006/relationships/hyperlink" Target="https://www.amazon.com/gp/product/B088BB8WTZ/ref=ox_sc_saved_title_2?smid=A35UAT07QG3EC6&amp;psc=1" TargetMode="External"/><Relationship Id="rId1" Type="http://schemas.openxmlformats.org/officeDocument/2006/relationships/hyperlink" Target="https://www.canakit.com/raspberry-pi-4-2gb.html?cid=usd&amp;src=raspberrypi" TargetMode="External"/><Relationship Id="rId2" Type="http://schemas.openxmlformats.org/officeDocument/2006/relationships/hyperlink" Target="https://www.canakit.com/raspberry-pi-zero-2-w.html?cid=usd&amp;src=raspberrypi" TargetMode="External"/><Relationship Id="rId3" Type="http://schemas.openxmlformats.org/officeDocument/2006/relationships/hyperlink" Target="https://www.amazon.com/Sandisk-Ultra-Micro-UHS-I-Adapter/dp/B073K14CVB/ref=sr_1_3?crid=10RBXBWTD5P34&amp;keywords=16+gb+micro+sd+card&amp;qid=1644286171&amp;s=pc&amp;sprefix=16gb+micro+sd+card%2Ccomputers%2C93&amp;sr=1-3" TargetMode="External"/><Relationship Id="rId4" Type="http://schemas.openxmlformats.org/officeDocument/2006/relationships/hyperlink" Target="https://www.amazon.com/SHNITPWR-100V-240V-Converter-Transformer-5-5x2-5mm/dp/B07Q29CD7J/ref=sr_1_3?crid=34OJ5H4GTMM7Q&amp;keywords=24V+3A+DC+Power+Supply&amp;qid=1644286229&amp;s=electronics&amp;sprefix=24v+3a+dc+power+supply%2Celectronics%2C60&amp;sr=1-3" TargetMode="External"/><Relationship Id="rId9" Type="http://schemas.openxmlformats.org/officeDocument/2006/relationships/hyperlink" Target="https://www.amazon.com/Arducam-Megapixels-Sensor-OV5647-Raspberry/dp/B012V1HEP4/ref=sr_1_3?keywords=camera+module+raspberry+pi&amp;qid=1644286463&amp;sprefix=Camera+Module+ras%2Caps%2C61&amp;sr=8-3" TargetMode="External"/><Relationship Id="rId26" Type="http://schemas.openxmlformats.org/officeDocument/2006/relationships/hyperlink" Target="https://www.amazon.com/Rybozen-Capture-Recording-Streaming-Broadcasting/dp/B097DKNS1M/ref=sr_1_8?keywords=4k+capture+card&amp;qid=1644529337&amp;sprefix=4k+cap%2Caps%2C98&amp;sr=8-8" TargetMode="External"/><Relationship Id="rId25" Type="http://schemas.openxmlformats.org/officeDocument/2006/relationships/hyperlink" Target="https://www.amazon.com/UGREEN-Adapter-Ethernet-Compatible-Raspberry/dp/B06WWQ7KLV/ref=sr_1_3?keywords=micro+hdmi+to+hdmi&amp;qid=1644186011&amp;sprefix=micro+hdmi+%2Caps%2C83&amp;sr=8-3" TargetMode="External"/><Relationship Id="rId28" Type="http://schemas.openxmlformats.org/officeDocument/2006/relationships/hyperlink" Target="https://www.amazon.com/0-04-Acrylic-See-Through-Mirror-Transparent/dp/B01CZ35XWY?th=1" TargetMode="External"/><Relationship Id="rId27" Type="http://schemas.openxmlformats.org/officeDocument/2006/relationships/hyperlink" Target="https://www.amazon.com/Thinlerain-Monitor-17-inch-Mountable-Built/dp/B08T5WNM95/ref=sr_1_4?crid=X8T687E0J8RS&amp;keywords=17+inch+ips+panel&amp;qid=1644286638&amp;refinements=p_n_size_browse-bin%3A2633098011&amp;rnid=2633086011&amp;s=pc&amp;sprefix=17+inch+ips+panel%2Caps%2C59&amp;sr=1-4" TargetMode="External"/><Relationship Id="rId5" Type="http://schemas.openxmlformats.org/officeDocument/2006/relationships/hyperlink" Target="https://www.amazon.com/DROK-Adjustable-Converter-Transformer-Protective/dp/B07JZ2GQJF/ref=sr_1_6?crid=1BK77CV0ZA57M&amp;keywords=DC+Step-Down+Converter+%2824+-%3E5V+3A%29+%28link%29&amp;qid=1644286298&amp;s=electronics&amp;sprefix=dc+step-down+converter+24+-+5v+3a+link+%2Celectronics%2C59&amp;sr=1-6" TargetMode="External"/><Relationship Id="rId6" Type="http://schemas.openxmlformats.org/officeDocument/2006/relationships/hyperlink" Target="https://www.amazon.com/CableCreation-Auxiliary-Compatible-Headphones-Smartphones/dp/B01ESINRAY/ref=sr_1_5?crid=15IZ0MT3W4BQ9&amp;keywords=3.5mm+audio+cable+%28link%29&amp;qid=1644286321&amp;s=electronics&amp;sprefix=3.5mm+audio+cable+link+%2Celectronics%2C65&amp;sr=1-5" TargetMode="External"/><Relationship Id="rId29" Type="http://schemas.openxmlformats.org/officeDocument/2006/relationships/hyperlink" Target="https://www.amazon.com/Soundcore-Bluetooth-Diaphragm-Technology-Waterproof/dp/B08BCHKY52" TargetMode="External"/><Relationship Id="rId7" Type="http://schemas.openxmlformats.org/officeDocument/2006/relationships/hyperlink" Target="https://www.amazon.com/gp/product/B088BB8WTZ/ref=ox_sc_saved_title_2?smid=A35UAT07QG3EC6&amp;psc=1" TargetMode="External"/><Relationship Id="rId8" Type="http://schemas.openxmlformats.org/officeDocument/2006/relationships/hyperlink" Target="https://www.amazon.com/Multi-Touch-Point-Infrared-Screen-Overlay/dp/B07CW9WWT5/ref=sr_1_3?crid=4BLQ8682VDNQ&amp;keywords=IR+Frame+24+inch&amp;qid=1644529117&amp;sprefix=ir+frame+24+inch%2Caps%2C93&amp;sr=8-3" TargetMode="External"/><Relationship Id="rId31" Type="http://schemas.openxmlformats.org/officeDocument/2006/relationships/hyperlink" Target="https://www.canakit.com/raspberry-pi-4-4gb.html" TargetMode="External"/><Relationship Id="rId30" Type="http://schemas.openxmlformats.org/officeDocument/2006/relationships/hyperlink" Target="https://www.amazon.com/Microphone-Condenser-Indicator-Gooseneck-Recording/dp/B07N2WRHMY/ref=sr_1_6?keywords=usb+microphone&amp;qid=1644286906&amp;sprefix=usb+microp%2Caps%2C80&amp;sr=8-6" TargetMode="External"/><Relationship Id="rId11" Type="http://schemas.openxmlformats.org/officeDocument/2006/relationships/hyperlink" Target="https://www.amazon.com/UGREEN-Adapter-Ethernet-Compatible-Raspberry/dp/B06WWQ7KLV/ref=sr_1_3?keywords=micro+hdmi+to+hdmi&amp;qid=1644186011&amp;sprefix=micro+hdmi+%2Caps%2C83&amp;sr=8-3" TargetMode="External"/><Relationship Id="rId33" Type="http://schemas.openxmlformats.org/officeDocument/2006/relationships/hyperlink" Target="https://www.amazon.com/dp/B07Q29CD7J/ref=cm_sw_r_apan_glt_i_7MFQKT9W1W55A47DFJVF" TargetMode="External"/><Relationship Id="rId10" Type="http://schemas.openxmlformats.org/officeDocument/2006/relationships/hyperlink" Target="https://www.amazon.com/HiLetgo-HC-SR501-Infrared-Sensor-Arduino/dp/B07KZW86YR/ref=sr_1_3?keywords=pir+sensor+raspberry+pi&amp;qid=1644286534&amp;sprefix=PIR+Sensor+raspbe%2Caps%2C64&amp;sr=8-3" TargetMode="External"/><Relationship Id="rId32" Type="http://schemas.openxmlformats.org/officeDocument/2006/relationships/hyperlink" Target="https://www.amazon.com/gp/product/B088BB8WTZ/ref=ox_sc_saved_title_2?smid=A35UAT07QG3EC6&amp;psc=1" TargetMode="External"/><Relationship Id="rId13" Type="http://schemas.openxmlformats.org/officeDocument/2006/relationships/hyperlink" Target="https://www.amazon.com/Thinlerain-Monitor-17-inch-Mountable-Built/dp/B08T5WNM95/ref=sr_1_4?crid=X8T687E0J8RS&amp;keywords=17+inch+ips+panel&amp;qid=1644286638&amp;refinements=p_n_size_browse-bin%3A2633098011&amp;rnid=2633086011&amp;s=pc&amp;sprefix=17+inch+ips+panel%2Caps%2C59&amp;sr=1-4" TargetMode="External"/><Relationship Id="rId35" Type="http://schemas.openxmlformats.org/officeDocument/2006/relationships/hyperlink" Target="https://www.amazon.com/Soundcore-Bluetooth-Diaphragm-Technology-Waterproof/dp/B08BCHKY52" TargetMode="External"/><Relationship Id="rId12" Type="http://schemas.openxmlformats.org/officeDocument/2006/relationships/hyperlink" Target="https://www.amazon.com/Rybozen-Capture-Recording-Streaming-Broadcasting/dp/B097DKNS1M/ref=sr_1_8?keywords=4k+capture+card&amp;qid=1644529337&amp;sprefix=4k+cap%2Caps%2C98&amp;sr=8-8" TargetMode="External"/><Relationship Id="rId34" Type="http://schemas.openxmlformats.org/officeDocument/2006/relationships/hyperlink" Target="https://www.amazon.com/DROK-Adjustable-Converter-Transformer-Protective/dp/B07JZ2GQJF/ref=sr_1_6?crid=1BK77CV0ZA57M&amp;keywords=DC+Step-Down+Converter+%2824+-%3E5V+3A%29+%28link%29&amp;qid=1644286298&amp;s=electronics&amp;sprefix=dc+step-down+converter+24+-+5v+3a+link+%2Celectronics%2C59&amp;sr=1-6" TargetMode="External"/><Relationship Id="rId15" Type="http://schemas.openxmlformats.org/officeDocument/2006/relationships/hyperlink" Target="https://www.amazon.com/Soundcore-Bluetooth-Diaphragm-Technology-Waterproof/dp/B08BCHKY52" TargetMode="External"/><Relationship Id="rId37" Type="http://schemas.openxmlformats.org/officeDocument/2006/relationships/hyperlink" Target="https://www.amazon.com/CableCreation-Auxiliary-Compatible-Headphones-iPhones/dp/B01K3WX4FW/ref=pd_lpo_1?pd_rd_i=B01K3WX4FW&amp;th=1" TargetMode="External"/><Relationship Id="rId14" Type="http://schemas.openxmlformats.org/officeDocument/2006/relationships/hyperlink" Target="https://www.amazon.com/0-04-Acrylic-See-Through-Mirror-Transparent/dp/B01CZ35XWY?th=1" TargetMode="External"/><Relationship Id="rId36" Type="http://schemas.openxmlformats.org/officeDocument/2006/relationships/hyperlink" Target="https://www.amazon.com/Microphone-Condenser-Indicator-Gooseneck-Recording/dp/B07N2WRHMY/ref=sr_1_6?keywords=usb+microphone&amp;qid=1644286906&amp;sprefix=usb+microp%2Caps%2C80&amp;sr=8-6" TargetMode="External"/><Relationship Id="rId17" Type="http://schemas.openxmlformats.org/officeDocument/2006/relationships/hyperlink" Target="https://www.canakit.com/raspberry-pi-4-2gb.html?cid=usd&amp;src=raspberrypi" TargetMode="External"/><Relationship Id="rId39" Type="http://schemas.openxmlformats.org/officeDocument/2006/relationships/hyperlink" Target="https://www.amazon.com/Adapter-Xbox-One-Windows-Certified-Updated/dp/B07JHJM9FG/ref=sr_1_3?keywords=kinect+adapter&amp;qid=1644089351&amp;sprefix=kinect+%2Caps%2C88&amp;sr=8-3" TargetMode="External"/><Relationship Id="rId16" Type="http://schemas.openxmlformats.org/officeDocument/2006/relationships/hyperlink" Target="https://www.amazon.com/Microphone-Condenser-Indicator-Gooseneck-Recording/dp/B07N2WRHMY/ref=sr_1_6?keywords=usb+microphone&amp;qid=1644286906&amp;sprefix=usb+microp%2Caps%2C80&amp;sr=8-6" TargetMode="External"/><Relationship Id="rId38" Type="http://schemas.openxmlformats.org/officeDocument/2006/relationships/hyperlink" Target="https://www.gamestop.com/gaming-accessories/controllers/xbox-one/products/microsoft-kinect-for-xbox-one/102581.html?gclid=Cj0KCQiA3fiPBhCCARIsAFQ8QzXYEH2re1BVw5nMAqDBVqxpR9S-05hy4om79O2z1N74s-H0ePArvjEaAnSFEALw_wcB&amp;gclsrc=aw.ds" TargetMode="External"/><Relationship Id="rId19" Type="http://schemas.openxmlformats.org/officeDocument/2006/relationships/hyperlink" Target="https://www.amazon.com/Sandisk-Ultra-Micro-UHS-I-Adapter/dp/B073K14CVB/ref=sr_1_3?crid=10RBXBWTD5P34&amp;keywords=16+gb+micro+sd+card&amp;qid=1644286171&amp;s=pc&amp;sprefix=16gb+micro+sd+card%2Ccomputers%2C93&amp;sr=1-3" TargetMode="External"/><Relationship Id="rId18" Type="http://schemas.openxmlformats.org/officeDocument/2006/relationships/hyperlink" Target="https://www.canakit.com/raspberry-pi-zero-2-w.html?cid=usd&amp;src=raspberry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38"/>
    <col customWidth="1" min="2" max="2" width="43.75"/>
    <col customWidth="1" min="3" max="3" width="14.0"/>
    <col customWidth="1" min="4" max="4" width="14.25"/>
    <col customWidth="1" min="5" max="5" width="14.13"/>
    <col customWidth="1" min="6" max="6" width="15.25"/>
    <col customWidth="1" min="10" max="10" width="23.88"/>
    <col customWidth="1" min="11" max="11" width="7.0"/>
    <col customWidth="1" min="12" max="12" width="20.5"/>
    <col customWidth="1" min="13" max="13" width="15.13"/>
    <col customWidth="1" min="14" max="14" width="16.0"/>
  </cols>
  <sheetData>
    <row r="1">
      <c r="A1" s="1" t="s">
        <v>0</v>
      </c>
      <c r="B1" s="2"/>
      <c r="C1" s="2"/>
      <c r="D1" s="2"/>
      <c r="E1" s="2"/>
      <c r="F1" s="3"/>
      <c r="G1" s="4"/>
    </row>
    <row r="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4"/>
    </row>
    <row r="3">
      <c r="A3" s="6" t="s">
        <v>7</v>
      </c>
      <c r="B3" s="2"/>
      <c r="C3" s="2"/>
      <c r="D3" s="2"/>
      <c r="E3" s="2"/>
      <c r="F3" s="3"/>
      <c r="G3" s="4"/>
    </row>
    <row r="4">
      <c r="A4" s="7" t="s">
        <v>8</v>
      </c>
      <c r="B4" s="8" t="s">
        <v>9</v>
      </c>
      <c r="C4" s="9">
        <v>149.95</v>
      </c>
      <c r="D4" s="10">
        <v>1.0</v>
      </c>
      <c r="E4" s="11">
        <v>45.99</v>
      </c>
      <c r="F4" s="12"/>
      <c r="G4" s="4"/>
    </row>
    <row r="5">
      <c r="A5" s="7" t="s">
        <v>10</v>
      </c>
      <c r="B5" s="8" t="s">
        <v>11</v>
      </c>
      <c r="C5" s="13" t="s">
        <v>12</v>
      </c>
      <c r="D5" s="10">
        <v>1.0</v>
      </c>
      <c r="E5" s="11">
        <v>20.0</v>
      </c>
      <c r="F5" s="12"/>
      <c r="G5" s="4"/>
    </row>
    <row r="6">
      <c r="A6" s="7" t="s">
        <v>13</v>
      </c>
      <c r="B6" s="8" t="s">
        <v>14</v>
      </c>
      <c r="C6" s="8">
        <v>8.51</v>
      </c>
      <c r="D6" s="10">
        <v>2.0</v>
      </c>
      <c r="E6" s="14">
        <f t="shared" ref="E6:E15" si="1">C6*D6</f>
        <v>17.02</v>
      </c>
      <c r="F6" s="12"/>
      <c r="G6" s="4"/>
    </row>
    <row r="7">
      <c r="A7" s="7" t="s">
        <v>15</v>
      </c>
      <c r="B7" s="15" t="s">
        <v>16</v>
      </c>
      <c r="C7" s="8">
        <v>14.99</v>
      </c>
      <c r="D7" s="15">
        <v>1.0</v>
      </c>
      <c r="E7" s="14">
        <f t="shared" si="1"/>
        <v>14.99</v>
      </c>
      <c r="F7" s="12"/>
      <c r="G7" s="4"/>
    </row>
    <row r="8">
      <c r="A8" s="7" t="s">
        <v>17</v>
      </c>
      <c r="B8" s="8" t="s">
        <v>18</v>
      </c>
      <c r="C8" s="8">
        <v>13.99</v>
      </c>
      <c r="D8" s="10">
        <v>1.0</v>
      </c>
      <c r="E8" s="14">
        <f t="shared" si="1"/>
        <v>13.99</v>
      </c>
      <c r="F8" s="12"/>
      <c r="G8" s="4"/>
    </row>
    <row r="9">
      <c r="A9" s="7" t="s">
        <v>19</v>
      </c>
      <c r="B9" s="15" t="s">
        <v>20</v>
      </c>
      <c r="C9" s="8">
        <v>6.49</v>
      </c>
      <c r="D9" s="15">
        <v>1.0</v>
      </c>
      <c r="E9" s="14">
        <f t="shared" si="1"/>
        <v>6.49</v>
      </c>
      <c r="F9" s="12"/>
      <c r="G9" s="4"/>
    </row>
    <row r="10">
      <c r="A10" s="7" t="s">
        <v>21</v>
      </c>
      <c r="B10" s="15" t="s">
        <v>22</v>
      </c>
      <c r="C10" s="8">
        <v>18.99</v>
      </c>
      <c r="D10" s="15">
        <v>1.0</v>
      </c>
      <c r="E10" s="14">
        <f t="shared" si="1"/>
        <v>18.99</v>
      </c>
      <c r="F10" s="12"/>
      <c r="G10" s="4"/>
    </row>
    <row r="11">
      <c r="A11" s="16" t="s">
        <v>23</v>
      </c>
      <c r="B11" s="15" t="s">
        <v>24</v>
      </c>
      <c r="C11" s="8">
        <v>155.99</v>
      </c>
      <c r="D11" s="15">
        <v>1.0</v>
      </c>
      <c r="E11" s="14">
        <f t="shared" si="1"/>
        <v>155.99</v>
      </c>
      <c r="F11" s="12"/>
      <c r="G11" s="4"/>
    </row>
    <row r="12">
      <c r="A12" s="16" t="s">
        <v>25</v>
      </c>
      <c r="B12" s="15" t="s">
        <v>26</v>
      </c>
      <c r="C12" s="8">
        <v>9.99</v>
      </c>
      <c r="D12" s="15">
        <v>1.0</v>
      </c>
      <c r="E12" s="14">
        <f t="shared" si="1"/>
        <v>9.99</v>
      </c>
      <c r="F12" s="17"/>
      <c r="G12" s="4"/>
    </row>
    <row r="13">
      <c r="A13" s="7" t="s">
        <v>27</v>
      </c>
      <c r="B13" s="15" t="s">
        <v>28</v>
      </c>
      <c r="C13" s="8">
        <v>2.65</v>
      </c>
      <c r="D13" s="15">
        <v>1.0</v>
      </c>
      <c r="E13" s="14">
        <f t="shared" si="1"/>
        <v>2.65</v>
      </c>
      <c r="F13" s="12"/>
      <c r="G13" s="4"/>
    </row>
    <row r="14">
      <c r="A14" s="18" t="s">
        <v>29</v>
      </c>
      <c r="B14" s="15" t="s">
        <v>30</v>
      </c>
      <c r="C14" s="8">
        <v>8.99</v>
      </c>
      <c r="D14" s="15">
        <v>1.0</v>
      </c>
      <c r="E14" s="14">
        <f t="shared" si="1"/>
        <v>8.99</v>
      </c>
      <c r="F14" s="12"/>
      <c r="G14" s="4"/>
    </row>
    <row r="15">
      <c r="A15" s="19" t="s">
        <v>31</v>
      </c>
      <c r="B15" s="20" t="s">
        <v>32</v>
      </c>
      <c r="C15" s="21">
        <v>45.99</v>
      </c>
      <c r="D15" s="20">
        <v>1.0</v>
      </c>
      <c r="E15" s="14">
        <f t="shared" si="1"/>
        <v>45.99</v>
      </c>
      <c r="F15" s="12"/>
      <c r="G15" s="4"/>
    </row>
    <row r="16">
      <c r="A16" s="22" t="s">
        <v>33</v>
      </c>
      <c r="B16" s="2"/>
      <c r="C16" s="2"/>
      <c r="D16" s="2"/>
      <c r="E16" s="2"/>
      <c r="F16" s="3"/>
      <c r="G16" s="4"/>
    </row>
    <row r="17">
      <c r="A17" s="19" t="s">
        <v>34</v>
      </c>
      <c r="B17" s="15" t="s">
        <v>35</v>
      </c>
      <c r="C17" s="8">
        <v>105.99</v>
      </c>
      <c r="D17" s="15">
        <v>1.0</v>
      </c>
      <c r="E17" s="14">
        <f t="shared" ref="E17:E18" si="2">C17*D17</f>
        <v>105.99</v>
      </c>
      <c r="F17" s="17" t="s">
        <v>36</v>
      </c>
      <c r="G17" s="4"/>
    </row>
    <row r="18">
      <c r="A18" s="19" t="s">
        <v>37</v>
      </c>
      <c r="B18" s="15" t="s">
        <v>38</v>
      </c>
      <c r="C18" s="8">
        <v>36.99</v>
      </c>
      <c r="D18" s="15">
        <v>1.0</v>
      </c>
      <c r="E18" s="14">
        <f t="shared" si="2"/>
        <v>36.99</v>
      </c>
      <c r="F18" s="12"/>
      <c r="G18" s="4"/>
    </row>
    <row r="19">
      <c r="A19" s="22" t="s">
        <v>39</v>
      </c>
      <c r="B19" s="2"/>
      <c r="C19" s="2"/>
      <c r="D19" s="2"/>
      <c r="E19" s="2"/>
      <c r="F19" s="3"/>
      <c r="G19" s="4"/>
    </row>
    <row r="20">
      <c r="A20" s="19" t="s">
        <v>40</v>
      </c>
      <c r="B20" s="15" t="s">
        <v>41</v>
      </c>
      <c r="C20" s="8">
        <v>29.99</v>
      </c>
      <c r="D20" s="15">
        <v>1.0</v>
      </c>
      <c r="E20" s="14">
        <f t="shared" ref="E20:E21" si="3">C20*D20</f>
        <v>29.99</v>
      </c>
      <c r="F20" s="12"/>
      <c r="G20" s="4"/>
    </row>
    <row r="21">
      <c r="A21" s="19" t="s">
        <v>42</v>
      </c>
      <c r="B21" s="15" t="s">
        <v>43</v>
      </c>
      <c r="C21" s="8">
        <v>15.99</v>
      </c>
      <c r="D21" s="15">
        <v>1.0</v>
      </c>
      <c r="E21" s="14">
        <f t="shared" si="3"/>
        <v>15.99</v>
      </c>
      <c r="F21" s="12"/>
      <c r="G21" s="4"/>
    </row>
    <row r="22">
      <c r="A22" s="23" t="s">
        <v>44</v>
      </c>
      <c r="B22" s="2"/>
      <c r="C22" s="2"/>
      <c r="D22" s="2"/>
      <c r="E22" s="2"/>
      <c r="F22" s="3"/>
      <c r="G22" s="4"/>
    </row>
    <row r="23">
      <c r="A23" s="15" t="s">
        <v>45</v>
      </c>
      <c r="B23" s="15" t="s">
        <v>46</v>
      </c>
      <c r="C23" s="11">
        <v>15.0</v>
      </c>
      <c r="D23" s="15" t="s">
        <v>47</v>
      </c>
      <c r="E23" s="11">
        <v>60.0</v>
      </c>
      <c r="F23" s="17" t="s">
        <v>48</v>
      </c>
      <c r="G23" s="4"/>
    </row>
    <row r="24">
      <c r="A24" s="15" t="s">
        <v>49</v>
      </c>
      <c r="B24" s="15" t="s">
        <v>50</v>
      </c>
      <c r="C24" s="11">
        <v>15.0</v>
      </c>
      <c r="D24" s="15">
        <v>1.0</v>
      </c>
      <c r="E24" s="11">
        <v>15.0</v>
      </c>
      <c r="F24" s="17" t="s">
        <v>51</v>
      </c>
      <c r="G24" s="4"/>
    </row>
    <row r="25">
      <c r="A25" s="24"/>
      <c r="B25" s="25"/>
      <c r="C25" s="25"/>
      <c r="D25" s="26"/>
      <c r="E25" s="27" t="s">
        <v>52</v>
      </c>
      <c r="F25" s="27" t="s">
        <v>53</v>
      </c>
      <c r="G25" s="4"/>
    </row>
    <row r="26">
      <c r="A26" s="28"/>
      <c r="B26" s="29"/>
      <c r="C26" s="29"/>
      <c r="D26" s="30"/>
      <c r="E26" s="31">
        <f>SUM(E5:E25)</f>
        <v>579.05</v>
      </c>
      <c r="F26" s="31">
        <f>SUM(E4+E5+E6+E7+E8+E9+E10+E13+E14+E15+E17+E18+E20+E21)</f>
        <v>384.06</v>
      </c>
      <c r="G26" s="4"/>
    </row>
    <row r="27">
      <c r="A27" s="4"/>
      <c r="B27" s="4"/>
      <c r="C27" s="4"/>
      <c r="D27" s="4"/>
      <c r="E27" s="4"/>
      <c r="F27" s="4"/>
      <c r="G27" s="4"/>
    </row>
    <row r="28">
      <c r="A28" s="4"/>
      <c r="B28" s="4"/>
      <c r="C28" s="4"/>
      <c r="D28" s="4"/>
      <c r="E28" s="4"/>
      <c r="F28" s="4"/>
      <c r="G28" s="4"/>
    </row>
    <row r="29">
      <c r="A29" s="32" t="s">
        <v>54</v>
      </c>
      <c r="B29" s="2"/>
      <c r="C29" s="2"/>
      <c r="D29" s="2"/>
      <c r="E29" s="2"/>
      <c r="F29" s="3"/>
      <c r="G29" s="4"/>
    </row>
    <row r="30">
      <c r="A30" s="33" t="s">
        <v>1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4"/>
    </row>
    <row r="31">
      <c r="A31" s="6" t="s">
        <v>7</v>
      </c>
      <c r="B31" s="2"/>
      <c r="C31" s="2"/>
      <c r="D31" s="2"/>
      <c r="E31" s="2"/>
      <c r="F31" s="3"/>
      <c r="G31" s="4"/>
    </row>
    <row r="32">
      <c r="A32" s="7" t="s">
        <v>55</v>
      </c>
      <c r="B32" s="8" t="s">
        <v>56</v>
      </c>
      <c r="C32" s="13" t="s">
        <v>57</v>
      </c>
      <c r="D32" s="10">
        <v>1.0</v>
      </c>
      <c r="E32" s="11">
        <v>45.99</v>
      </c>
      <c r="F32" s="11"/>
      <c r="G32" s="4"/>
    </row>
    <row r="33">
      <c r="A33" s="7" t="s">
        <v>58</v>
      </c>
      <c r="B33" s="8" t="s">
        <v>11</v>
      </c>
      <c r="C33" s="13" t="s">
        <v>59</v>
      </c>
      <c r="D33" s="10">
        <v>1.0</v>
      </c>
      <c r="E33" s="11">
        <v>20.0</v>
      </c>
      <c r="F33" s="11"/>
      <c r="G33" s="4"/>
    </row>
    <row r="34">
      <c r="A34" s="7" t="s">
        <v>60</v>
      </c>
      <c r="B34" s="8" t="s">
        <v>14</v>
      </c>
      <c r="C34" s="8">
        <v>8.51</v>
      </c>
      <c r="D34" s="10">
        <v>2.0</v>
      </c>
      <c r="E34" s="14">
        <f t="shared" ref="E34:E41" si="4">C34*D34</f>
        <v>17.02</v>
      </c>
      <c r="F34" s="11"/>
      <c r="G34" s="4"/>
    </row>
    <row r="35">
      <c r="A35" s="7" t="s">
        <v>61</v>
      </c>
      <c r="B35" s="15" t="s">
        <v>16</v>
      </c>
      <c r="C35" s="8">
        <v>14.99</v>
      </c>
      <c r="D35" s="15">
        <v>1.0</v>
      </c>
      <c r="E35" s="14">
        <f t="shared" si="4"/>
        <v>14.99</v>
      </c>
      <c r="F35" s="11"/>
      <c r="G35" s="4"/>
    </row>
    <row r="36">
      <c r="A36" s="7" t="s">
        <v>62</v>
      </c>
      <c r="B36" s="8" t="s">
        <v>18</v>
      </c>
      <c r="C36" s="8">
        <v>13.99</v>
      </c>
      <c r="D36" s="10">
        <v>1.0</v>
      </c>
      <c r="E36" s="14">
        <f t="shared" si="4"/>
        <v>13.99</v>
      </c>
      <c r="F36" s="11"/>
      <c r="G36" s="4"/>
    </row>
    <row r="37">
      <c r="A37" s="7" t="s">
        <v>63</v>
      </c>
      <c r="B37" s="15" t="s">
        <v>20</v>
      </c>
      <c r="C37" s="8">
        <v>6.49</v>
      </c>
      <c r="D37" s="15">
        <v>1.0</v>
      </c>
      <c r="E37" s="14">
        <f t="shared" si="4"/>
        <v>6.49</v>
      </c>
      <c r="F37" s="11"/>
      <c r="G37" s="4"/>
    </row>
    <row r="38">
      <c r="A38" s="7" t="s">
        <v>64</v>
      </c>
      <c r="B38" s="15" t="s">
        <v>22</v>
      </c>
      <c r="C38" s="8">
        <v>18.99</v>
      </c>
      <c r="D38" s="15">
        <v>1.0</v>
      </c>
      <c r="E38" s="14">
        <f t="shared" si="4"/>
        <v>18.99</v>
      </c>
      <c r="F38" s="11"/>
      <c r="G38" s="4"/>
    </row>
    <row r="39">
      <c r="A39" s="16" t="s">
        <v>65</v>
      </c>
      <c r="B39" s="15" t="s">
        <v>66</v>
      </c>
      <c r="C39" s="8">
        <v>61.98</v>
      </c>
      <c r="D39" s="15">
        <v>1.0</v>
      </c>
      <c r="E39" s="14">
        <f t="shared" si="4"/>
        <v>61.98</v>
      </c>
      <c r="F39" s="11"/>
      <c r="G39" s="4"/>
    </row>
    <row r="40">
      <c r="A40" s="18" t="s">
        <v>67</v>
      </c>
      <c r="B40" s="15" t="s">
        <v>30</v>
      </c>
      <c r="C40" s="15">
        <v>8.99</v>
      </c>
      <c r="D40" s="15">
        <v>1.0</v>
      </c>
      <c r="E40" s="34">
        <f t="shared" si="4"/>
        <v>8.99</v>
      </c>
      <c r="F40" s="11"/>
      <c r="G40" s="4"/>
    </row>
    <row r="41">
      <c r="A41" s="35" t="s">
        <v>68</v>
      </c>
      <c r="B41" s="36" t="s">
        <v>32</v>
      </c>
      <c r="C41" s="37">
        <v>45.99</v>
      </c>
      <c r="D41" s="36">
        <v>1.0</v>
      </c>
      <c r="E41" s="14">
        <f t="shared" si="4"/>
        <v>45.99</v>
      </c>
      <c r="F41" s="11"/>
      <c r="G41" s="4"/>
    </row>
    <row r="42">
      <c r="A42" s="22" t="s">
        <v>33</v>
      </c>
      <c r="B42" s="2"/>
      <c r="C42" s="2"/>
      <c r="D42" s="2"/>
      <c r="E42" s="2"/>
      <c r="F42" s="3"/>
      <c r="G42" s="4"/>
    </row>
    <row r="43">
      <c r="A43" s="19" t="s">
        <v>69</v>
      </c>
      <c r="B43" s="15" t="s">
        <v>70</v>
      </c>
      <c r="C43" s="8">
        <v>105.99</v>
      </c>
      <c r="D43" s="15">
        <v>1.0</v>
      </c>
      <c r="E43" s="14">
        <f t="shared" ref="E43:E44" si="5">C43*D43</f>
        <v>105.99</v>
      </c>
      <c r="F43" s="17" t="s">
        <v>36</v>
      </c>
      <c r="G43" s="4"/>
    </row>
    <row r="44">
      <c r="A44" s="19" t="s">
        <v>71</v>
      </c>
      <c r="B44" s="15" t="s">
        <v>38</v>
      </c>
      <c r="C44" s="8">
        <v>36.99</v>
      </c>
      <c r="D44" s="15">
        <v>1.0</v>
      </c>
      <c r="E44" s="14">
        <f t="shared" si="5"/>
        <v>36.99</v>
      </c>
      <c r="F44" s="12"/>
      <c r="G44" s="4"/>
    </row>
    <row r="45">
      <c r="A45" s="22" t="s">
        <v>39</v>
      </c>
      <c r="B45" s="2"/>
      <c r="C45" s="2"/>
      <c r="D45" s="2"/>
      <c r="E45" s="2"/>
      <c r="F45" s="3"/>
      <c r="G45" s="4"/>
    </row>
    <row r="46">
      <c r="A46" s="19" t="s">
        <v>72</v>
      </c>
      <c r="B46" s="15" t="s">
        <v>41</v>
      </c>
      <c r="C46" s="8">
        <v>29.99</v>
      </c>
      <c r="D46" s="15">
        <v>1.0</v>
      </c>
      <c r="E46" s="14">
        <f t="shared" ref="E46:E47" si="6">C46*D46</f>
        <v>29.99</v>
      </c>
      <c r="F46" s="12"/>
      <c r="G46" s="4"/>
    </row>
    <row r="47">
      <c r="A47" s="19" t="s">
        <v>73</v>
      </c>
      <c r="B47" s="15" t="s">
        <v>43</v>
      </c>
      <c r="C47" s="8">
        <v>15.99</v>
      </c>
      <c r="D47" s="15">
        <v>1.0</v>
      </c>
      <c r="E47" s="14">
        <f t="shared" si="6"/>
        <v>15.99</v>
      </c>
      <c r="F47" s="12"/>
      <c r="G47" s="4"/>
    </row>
    <row r="48">
      <c r="A48" s="23" t="s">
        <v>44</v>
      </c>
      <c r="B48" s="2"/>
      <c r="C48" s="2"/>
      <c r="D48" s="2"/>
      <c r="E48" s="2"/>
      <c r="F48" s="3"/>
      <c r="G48" s="4"/>
    </row>
    <row r="49">
      <c r="A49" s="15" t="s">
        <v>45</v>
      </c>
      <c r="B49" s="15" t="s">
        <v>46</v>
      </c>
      <c r="C49" s="11">
        <v>15.0</v>
      </c>
      <c r="D49" s="15" t="s">
        <v>47</v>
      </c>
      <c r="E49" s="11">
        <v>60.0</v>
      </c>
      <c r="F49" s="12"/>
      <c r="G49" s="4"/>
    </row>
    <row r="50">
      <c r="A50" s="15" t="s">
        <v>49</v>
      </c>
      <c r="B50" s="15" t="s">
        <v>50</v>
      </c>
      <c r="C50" s="11">
        <v>15.0</v>
      </c>
      <c r="D50" s="15">
        <v>1.0</v>
      </c>
      <c r="E50" s="11">
        <v>15.0</v>
      </c>
      <c r="F50" s="12"/>
      <c r="G50" s="4"/>
    </row>
    <row r="51">
      <c r="A51" s="4"/>
      <c r="B51" s="4"/>
      <c r="C51" s="4"/>
      <c r="D51" s="4"/>
      <c r="E51" s="38" t="s">
        <v>52</v>
      </c>
      <c r="F51" s="38" t="s">
        <v>53</v>
      </c>
      <c r="G51" s="4"/>
    </row>
    <row r="52">
      <c r="A52" s="4"/>
      <c r="B52" s="4"/>
      <c r="C52" s="4"/>
      <c r="D52" s="4"/>
      <c r="E52" s="39">
        <f>SUM(E31:E50)</f>
        <v>518.39</v>
      </c>
      <c r="F52" s="40">
        <f>SUM(E32+E33+E34+E35+E36+E37+E38+E39+E40+E41+E44+E46+E47)</f>
        <v>337.4</v>
      </c>
      <c r="G52" s="4"/>
    </row>
    <row r="53">
      <c r="A53" s="4"/>
      <c r="B53" s="4"/>
      <c r="C53" s="4"/>
      <c r="D53" s="4"/>
      <c r="E53" s="4"/>
      <c r="F53" s="4"/>
      <c r="G53" s="4"/>
    </row>
    <row r="54">
      <c r="A54" s="4"/>
      <c r="B54" s="4"/>
      <c r="C54" s="4"/>
      <c r="D54" s="4"/>
      <c r="E54" s="4"/>
      <c r="F54" s="4"/>
      <c r="G54" s="4"/>
    </row>
    <row r="55">
      <c r="A55" s="4"/>
      <c r="B55" s="4"/>
      <c r="C55" s="4"/>
      <c r="D55" s="4"/>
      <c r="E55" s="4"/>
      <c r="F55" s="4"/>
      <c r="G55" s="4"/>
    </row>
    <row r="56">
      <c r="A56" s="4"/>
      <c r="B56" s="4"/>
      <c r="C56" s="4"/>
      <c r="D56" s="4"/>
      <c r="E56" s="4"/>
      <c r="F56" s="4"/>
      <c r="G56" s="4"/>
    </row>
    <row r="57">
      <c r="A57" s="4"/>
      <c r="B57" s="4"/>
      <c r="C57" s="4"/>
      <c r="D57" s="4"/>
      <c r="E57" s="4"/>
      <c r="F57" s="4"/>
      <c r="G57" s="4"/>
    </row>
    <row r="58">
      <c r="A58" s="4"/>
      <c r="B58" s="4"/>
      <c r="C58" s="4"/>
      <c r="D58" s="4"/>
      <c r="E58" s="4"/>
      <c r="F58" s="4"/>
      <c r="G58" s="4"/>
    </row>
    <row r="59">
      <c r="A59" s="4"/>
      <c r="B59" s="4"/>
      <c r="C59" s="4"/>
      <c r="D59" s="4"/>
      <c r="E59" s="4"/>
      <c r="F59" s="4"/>
      <c r="G59" s="4"/>
    </row>
    <row r="60">
      <c r="A60" s="4"/>
      <c r="B60" s="4"/>
      <c r="C60" s="4"/>
      <c r="D60" s="4"/>
      <c r="E60" s="4"/>
      <c r="F60" s="4"/>
      <c r="G60" s="4"/>
    </row>
    <row r="61">
      <c r="A61" s="4"/>
      <c r="B61" s="4"/>
      <c r="C61" s="4"/>
      <c r="D61" s="4"/>
      <c r="E61" s="4"/>
      <c r="F61" s="4"/>
      <c r="G61" s="4"/>
    </row>
    <row r="62">
      <c r="A62" s="4"/>
      <c r="B62" s="4"/>
      <c r="C62" s="4"/>
      <c r="D62" s="4"/>
      <c r="E62" s="4"/>
      <c r="F62" s="4"/>
      <c r="G62" s="4"/>
    </row>
    <row r="63">
      <c r="A63" s="4"/>
      <c r="B63" s="4"/>
      <c r="C63" s="4"/>
      <c r="D63" s="4"/>
      <c r="E63" s="4"/>
      <c r="F63" s="4"/>
      <c r="G63" s="4"/>
    </row>
    <row r="64">
      <c r="A64" s="4"/>
      <c r="B64" s="4"/>
      <c r="C64" s="4"/>
      <c r="D64" s="4"/>
      <c r="E64" s="4"/>
      <c r="F64" s="4"/>
      <c r="G64" s="4"/>
    </row>
    <row r="65">
      <c r="A65" s="41"/>
      <c r="B65" s="42"/>
      <c r="C65" s="43"/>
      <c r="D65" s="42"/>
      <c r="E65" s="44"/>
    </row>
    <row r="66">
      <c r="A66" s="45"/>
      <c r="B66" s="42"/>
      <c r="C66" s="43"/>
      <c r="D66" s="42"/>
      <c r="E66" s="44"/>
    </row>
    <row r="67">
      <c r="A67" s="45"/>
      <c r="B67" s="42"/>
      <c r="C67" s="43"/>
      <c r="D67" s="42"/>
      <c r="E67" s="44"/>
    </row>
    <row r="68">
      <c r="A68" s="46"/>
      <c r="B68" s="42"/>
      <c r="C68" s="43"/>
      <c r="D68" s="42"/>
      <c r="E68" s="44"/>
    </row>
    <row r="69">
      <c r="A69" s="45"/>
      <c r="B69" s="42"/>
      <c r="C69" s="43"/>
      <c r="D69" s="42"/>
      <c r="E69" s="44"/>
    </row>
    <row r="70">
      <c r="A70" s="46"/>
      <c r="B70" s="42"/>
      <c r="C70" s="43"/>
      <c r="D70" s="42"/>
      <c r="E70" s="44"/>
    </row>
    <row r="71">
      <c r="A71" s="46"/>
      <c r="B71" s="42"/>
      <c r="C71" s="43"/>
      <c r="D71" s="42"/>
      <c r="E71" s="44"/>
    </row>
    <row r="72">
      <c r="A72" s="47"/>
      <c r="B72" s="42"/>
      <c r="C72" s="43"/>
      <c r="D72" s="42"/>
      <c r="E72" s="44"/>
    </row>
    <row r="73">
      <c r="A73" s="46"/>
      <c r="B73" s="48"/>
      <c r="C73" s="43"/>
      <c r="D73" s="42"/>
      <c r="E73" s="46"/>
    </row>
    <row r="74">
      <c r="A74" s="46"/>
      <c r="B74" s="48"/>
      <c r="C74" s="43"/>
      <c r="D74" s="42"/>
      <c r="E74" s="44"/>
    </row>
    <row r="75">
      <c r="A75" s="45"/>
      <c r="B75" s="42"/>
      <c r="C75" s="43"/>
      <c r="D75" s="42"/>
      <c r="E75" s="44"/>
    </row>
    <row r="76">
      <c r="A76" s="45"/>
      <c r="B76" s="42"/>
      <c r="C76" s="43"/>
      <c r="D76" s="42"/>
      <c r="E76" s="4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>
      <c r="E77" s="4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>
      <c r="E78" s="4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>
      <c r="E79" s="4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>
      <c r="E80" s="46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>
      <c r="E81" s="4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>
      <c r="E82" s="4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>
      <c r="E83" s="46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>
      <c r="E84" s="46"/>
      <c r="I84" s="4"/>
      <c r="J84" s="49" t="s">
        <v>74</v>
      </c>
      <c r="K84" s="5" t="s">
        <v>3</v>
      </c>
      <c r="L84" s="33" t="s">
        <v>75</v>
      </c>
      <c r="M84" s="5" t="s">
        <v>4</v>
      </c>
      <c r="N84" s="33" t="s">
        <v>5</v>
      </c>
      <c r="O84" s="33" t="s">
        <v>76</v>
      </c>
      <c r="P84" s="4"/>
      <c r="Q84" s="4"/>
      <c r="R84" s="4"/>
    </row>
    <row r="85">
      <c r="E85" s="46"/>
      <c r="I85" s="4"/>
      <c r="J85" s="50" t="s">
        <v>9</v>
      </c>
      <c r="K85" s="51">
        <v>149.95</v>
      </c>
      <c r="L85" s="52" t="s">
        <v>77</v>
      </c>
      <c r="M85" s="53">
        <v>1.0</v>
      </c>
      <c r="N85" s="51">
        <f t="shared" ref="N85:N95" si="7">K85*M85</f>
        <v>149.95</v>
      </c>
      <c r="O85" s="51">
        <f>M85*N85</f>
        <v>149.95</v>
      </c>
      <c r="P85" s="4"/>
      <c r="Q85" s="4"/>
      <c r="R85" s="4"/>
    </row>
    <row r="86">
      <c r="E86" s="46"/>
      <c r="I86" s="4"/>
      <c r="J86" s="54" t="s">
        <v>78</v>
      </c>
      <c r="K86" s="51">
        <v>18.99</v>
      </c>
      <c r="L86" s="55" t="s">
        <v>79</v>
      </c>
      <c r="M86" s="53">
        <v>1.0</v>
      </c>
      <c r="N86" s="51">
        <f t="shared" si="7"/>
        <v>18.99</v>
      </c>
      <c r="O86" s="51"/>
      <c r="P86" s="4"/>
      <c r="Q86" s="4"/>
      <c r="R86" s="4"/>
    </row>
    <row r="87">
      <c r="I87" s="4"/>
      <c r="J87" s="54" t="s">
        <v>80</v>
      </c>
      <c r="K87" s="51">
        <v>14.99</v>
      </c>
      <c r="L87" s="56" t="s">
        <v>81</v>
      </c>
      <c r="M87" s="53">
        <v>1.0</v>
      </c>
      <c r="N87" s="51">
        <f t="shared" si="7"/>
        <v>14.99</v>
      </c>
      <c r="O87" s="51">
        <f t="shared" ref="O87:O91" si="8">M87*N87</f>
        <v>14.99</v>
      </c>
      <c r="P87" s="4"/>
      <c r="Q87" s="4"/>
      <c r="R87" s="4"/>
    </row>
    <row r="88">
      <c r="I88" s="4"/>
      <c r="J88" s="57" t="s">
        <v>82</v>
      </c>
      <c r="K88" s="51">
        <v>13.99</v>
      </c>
      <c r="L88" s="55" t="s">
        <v>83</v>
      </c>
      <c r="M88" s="53">
        <v>1.0</v>
      </c>
      <c r="N88" s="51">
        <f t="shared" si="7"/>
        <v>13.99</v>
      </c>
      <c r="O88" s="51">
        <f t="shared" si="8"/>
        <v>13.99</v>
      </c>
      <c r="P88" s="4"/>
      <c r="Q88" s="4"/>
      <c r="R88" s="4"/>
    </row>
    <row r="89">
      <c r="I89" s="4"/>
      <c r="J89" s="54" t="s">
        <v>84</v>
      </c>
      <c r="K89" s="51">
        <v>49.99</v>
      </c>
      <c r="L89" s="55" t="s">
        <v>85</v>
      </c>
      <c r="M89" s="53">
        <v>1.0</v>
      </c>
      <c r="N89" s="51">
        <f t="shared" si="7"/>
        <v>49.99</v>
      </c>
      <c r="O89" s="51">
        <f t="shared" si="8"/>
        <v>49.99</v>
      </c>
      <c r="P89" s="4"/>
      <c r="Q89" s="4"/>
      <c r="R89" s="4"/>
    </row>
    <row r="90">
      <c r="I90" s="4"/>
      <c r="J90" s="54" t="s">
        <v>86</v>
      </c>
      <c r="K90" s="51">
        <v>15.99</v>
      </c>
      <c r="L90" s="55" t="s">
        <v>87</v>
      </c>
      <c r="M90" s="53">
        <v>1.0</v>
      </c>
      <c r="N90" s="51">
        <f t="shared" si="7"/>
        <v>15.99</v>
      </c>
      <c r="O90" s="51">
        <f t="shared" si="8"/>
        <v>15.99</v>
      </c>
      <c r="P90" s="4"/>
      <c r="Q90" s="4"/>
      <c r="R90" s="4"/>
    </row>
    <row r="91">
      <c r="I91" s="4"/>
      <c r="J91" s="54" t="s">
        <v>88</v>
      </c>
      <c r="K91" s="51">
        <v>4.99</v>
      </c>
      <c r="L91" s="55" t="s">
        <v>89</v>
      </c>
      <c r="M91" s="53">
        <v>1.0</v>
      </c>
      <c r="N91" s="51">
        <f t="shared" si="7"/>
        <v>4.99</v>
      </c>
      <c r="O91" s="51">
        <f t="shared" si="8"/>
        <v>4.99</v>
      </c>
      <c r="P91" s="4"/>
      <c r="Q91" s="4"/>
      <c r="R91" s="4"/>
    </row>
    <row r="92">
      <c r="I92" s="4"/>
      <c r="J92" s="54" t="s">
        <v>90</v>
      </c>
      <c r="K92" s="51">
        <v>39.99</v>
      </c>
      <c r="L92" s="55" t="s">
        <v>91</v>
      </c>
      <c r="M92" s="53">
        <v>1.0</v>
      </c>
      <c r="N92" s="51">
        <f t="shared" si="7"/>
        <v>39.99</v>
      </c>
      <c r="O92" s="51"/>
      <c r="P92" s="4"/>
      <c r="Q92" s="4"/>
      <c r="R92" s="4"/>
    </row>
    <row r="93">
      <c r="I93" s="4"/>
      <c r="J93" s="54" t="s">
        <v>92</v>
      </c>
      <c r="K93" s="51">
        <v>21.99</v>
      </c>
      <c r="L93" s="55" t="s">
        <v>93</v>
      </c>
      <c r="M93" s="53">
        <v>1.0</v>
      </c>
      <c r="N93" s="51">
        <f t="shared" si="7"/>
        <v>21.99</v>
      </c>
      <c r="O93" s="51">
        <f t="shared" ref="O93:O95" si="9">M93*N93</f>
        <v>21.99</v>
      </c>
      <c r="P93" s="4"/>
      <c r="Q93" s="4"/>
      <c r="R93" s="4"/>
    </row>
    <row r="94">
      <c r="I94" s="4"/>
      <c r="J94" s="54" t="s">
        <v>94</v>
      </c>
      <c r="K94" s="51">
        <v>36.99</v>
      </c>
      <c r="L94" s="55" t="s">
        <v>95</v>
      </c>
      <c r="M94" s="53">
        <v>1.0</v>
      </c>
      <c r="N94" s="51">
        <f t="shared" si="7"/>
        <v>36.99</v>
      </c>
      <c r="O94" s="51">
        <f t="shared" si="9"/>
        <v>36.99</v>
      </c>
      <c r="P94" s="4"/>
      <c r="Q94" s="4"/>
      <c r="R94" s="4"/>
    </row>
    <row r="95">
      <c r="I95" s="4"/>
      <c r="J95" s="54" t="s">
        <v>96</v>
      </c>
      <c r="K95" s="51">
        <v>155.0</v>
      </c>
      <c r="L95" s="55" t="s">
        <v>97</v>
      </c>
      <c r="M95" s="53">
        <v>1.0</v>
      </c>
      <c r="N95" s="51">
        <f t="shared" si="7"/>
        <v>155</v>
      </c>
      <c r="O95" s="51">
        <f t="shared" si="9"/>
        <v>155</v>
      </c>
      <c r="P95" s="4"/>
      <c r="Q95" s="4"/>
      <c r="R95" s="4"/>
    </row>
    <row r="96">
      <c r="I96" s="4"/>
      <c r="J96" s="54" t="s">
        <v>98</v>
      </c>
      <c r="K96" s="51">
        <v>15.99</v>
      </c>
      <c r="L96" s="55" t="s">
        <v>99</v>
      </c>
      <c r="M96" s="53">
        <v>1.0</v>
      </c>
      <c r="N96" s="51">
        <f>M96*K96</f>
        <v>15.99</v>
      </c>
      <c r="O96" s="51">
        <f>N96*M96</f>
        <v>15.99</v>
      </c>
      <c r="P96" s="4"/>
      <c r="Q96" s="4"/>
      <c r="R96" s="4"/>
    </row>
    <row r="97">
      <c r="I97" s="4"/>
      <c r="J97" s="58"/>
      <c r="K97" s="58"/>
      <c r="L97" s="4"/>
      <c r="M97" s="38" t="s">
        <v>52</v>
      </c>
      <c r="N97" s="59">
        <f t="shared" ref="N97:O97" si="10">N85+N86+N87+N88+N89+N90+N91+N92+N93+N94+N96+N95</f>
        <v>538.85</v>
      </c>
      <c r="O97" s="59">
        <f t="shared" si="10"/>
        <v>479.87</v>
      </c>
      <c r="P97" s="4"/>
      <c r="Q97" s="4"/>
      <c r="R97" s="4"/>
    </row>
    <row r="98">
      <c r="I98" s="4"/>
      <c r="J98" s="60"/>
      <c r="K98" s="61"/>
      <c r="L98" s="62"/>
      <c r="M98" s="4"/>
      <c r="N98" s="4"/>
      <c r="O98" s="4"/>
      <c r="P98" s="4"/>
      <c r="Q98" s="4"/>
      <c r="R98" s="4"/>
    </row>
    <row r="99">
      <c r="I99" s="4"/>
      <c r="J99" s="4"/>
      <c r="K99" s="4"/>
      <c r="L99" s="4"/>
      <c r="M99" s="4"/>
      <c r="N99" s="4"/>
      <c r="O99" s="4"/>
      <c r="P99" s="4"/>
      <c r="Q99" s="4"/>
      <c r="R99" s="4"/>
    </row>
    <row r="100"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>
      <c r="I152" s="4"/>
      <c r="J152" s="4"/>
      <c r="K152" s="4"/>
      <c r="L152" s="4"/>
      <c r="M152" s="4"/>
      <c r="N152" s="4"/>
      <c r="O152" s="4"/>
      <c r="P152" s="4"/>
      <c r="Q152" s="4"/>
      <c r="R152" s="4"/>
    </row>
  </sheetData>
  <mergeCells count="11">
    <mergeCell ref="A31:F31"/>
    <mergeCell ref="A42:F42"/>
    <mergeCell ref="A45:F45"/>
    <mergeCell ref="A48:F48"/>
    <mergeCell ref="A1:F1"/>
    <mergeCell ref="A3:F3"/>
    <mergeCell ref="A16:F16"/>
    <mergeCell ref="A19:F19"/>
    <mergeCell ref="A22:F22"/>
    <mergeCell ref="A25:D26"/>
    <mergeCell ref="A29:F29"/>
  </mergeCells>
  <hyperlinks>
    <hyperlink r:id="rId1" ref="A4"/>
    <hyperlink r:id="rId2" ref="A5"/>
    <hyperlink r:id="rId3" ref="A6"/>
    <hyperlink r:id="rId4" ref="A7"/>
    <hyperlink r:id="rId5" ref="A8"/>
    <hyperlink r:id="rId6" ref="A9"/>
    <hyperlink r:id="rId7" ref="A10"/>
    <hyperlink r:id="rId8" ref="A11"/>
    <hyperlink r:id="rId9" ref="A12"/>
    <hyperlink r:id="rId10" ref="A13"/>
    <hyperlink r:id="rId11" ref="A14"/>
    <hyperlink r:id="rId12" ref="A15"/>
    <hyperlink r:id="rId13" ref="A17"/>
    <hyperlink r:id="rId14" ref="A18"/>
    <hyperlink r:id="rId15" ref="A20"/>
    <hyperlink r:id="rId16" ref="A21"/>
    <hyperlink r:id="rId17" ref="A32"/>
    <hyperlink r:id="rId18" ref="A33"/>
    <hyperlink r:id="rId19" ref="A34"/>
    <hyperlink r:id="rId20" ref="A35"/>
    <hyperlink r:id="rId21" ref="A36"/>
    <hyperlink r:id="rId22" ref="A37"/>
    <hyperlink r:id="rId23" ref="A38"/>
    <hyperlink r:id="rId24" ref="A39"/>
    <hyperlink r:id="rId25" ref="A40"/>
    <hyperlink r:id="rId26" ref="A41"/>
    <hyperlink r:id="rId27" ref="A43"/>
    <hyperlink r:id="rId28" ref="A44"/>
    <hyperlink r:id="rId29" ref="A46"/>
    <hyperlink r:id="rId30" ref="A47"/>
    <hyperlink r:id="rId31" ref="L85"/>
    <hyperlink r:id="rId32" ref="L86"/>
    <hyperlink r:id="rId33" ref="L87"/>
    <hyperlink r:id="rId34" ref="L88"/>
    <hyperlink r:id="rId35" ref="L89"/>
    <hyperlink r:id="rId36" ref="L90"/>
    <hyperlink r:id="rId37" ref="L91"/>
    <hyperlink r:id="rId38" ref="L92"/>
    <hyperlink r:id="rId39" ref="L93"/>
    <hyperlink r:id="rId40" ref="L94"/>
    <hyperlink r:id="rId41" ref="L95"/>
    <hyperlink r:id="rId42" ref="L96"/>
  </hyperlinks>
  <drawing r:id="rId43"/>
</worksheet>
</file>