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hidePivotFieldList="1" defaultThemeVersion="124226"/>
  <bookViews>
    <workbookView xWindow="240" yWindow="108" windowWidth="14808" windowHeight="8016" activeTab="6"/>
  </bookViews>
  <sheets>
    <sheet name="AVANT" sheetId="1" r:id="rId1"/>
    <sheet name="MOTCOR" sheetId="2" r:id="rId2"/>
    <sheet name="TAGLE" sheetId="3" r:id="rId3"/>
    <sheet name="NIX" sheetId="4" r:id="rId4"/>
    <sheet name="ROLEN" sheetId="5" r:id="rId5"/>
    <sheet name="RUBIC" sheetId="6" r:id="rId6"/>
    <sheet name="TODOS" sheetId="7" r:id="rId7"/>
    <sheet name="U426" sheetId="8" r:id="rId8"/>
  </sheets>
  <definedNames>
    <definedName name="_xlnm._FilterDatabase" localSheetId="6" hidden="1">TODOS!$A$2:$J$281</definedName>
  </definedNames>
  <calcPr calcId="152511"/>
</workbook>
</file>

<file path=xl/calcChain.xml><?xml version="1.0" encoding="utf-8"?>
<calcChain xmlns="http://schemas.openxmlformats.org/spreadsheetml/2006/main">
  <c r="E1" i="7" l="1"/>
  <c r="G4" i="7"/>
  <c r="G5" i="7"/>
  <c r="G6" i="7"/>
  <c r="G7" i="7"/>
  <c r="G8" i="7"/>
  <c r="G9" i="7"/>
  <c r="G19" i="7"/>
  <c r="G11" i="7"/>
  <c r="G46" i="7"/>
  <c r="G26" i="7"/>
  <c r="G32" i="7"/>
  <c r="G15" i="7"/>
  <c r="G41" i="7"/>
  <c r="G36" i="7"/>
  <c r="G37" i="7"/>
  <c r="G17" i="7"/>
  <c r="G12" i="7"/>
  <c r="G13" i="7"/>
  <c r="G45" i="7"/>
  <c r="G33" i="7"/>
  <c r="G24" i="7"/>
  <c r="G42" i="7"/>
  <c r="G30" i="7"/>
  <c r="G38" i="7"/>
  <c r="G25" i="7"/>
  <c r="G39" i="7"/>
  <c r="G43" i="7"/>
  <c r="G44" i="7"/>
  <c r="G29" i="7"/>
  <c r="G16" i="7"/>
  <c r="G28" i="7"/>
  <c r="G35" i="7"/>
  <c r="G14" i="7"/>
  <c r="G18" i="7"/>
  <c r="G49" i="7"/>
  <c r="G10" i="7"/>
  <c r="G40" i="7"/>
  <c r="G34" i="7"/>
  <c r="G31" i="7"/>
  <c r="G20" i="7"/>
  <c r="G21" i="7"/>
  <c r="G53" i="7"/>
  <c r="G22" i="7"/>
  <c r="G23" i="7"/>
  <c r="G47" i="7"/>
  <c r="G27" i="7"/>
  <c r="G50" i="7"/>
  <c r="G51" i="7"/>
  <c r="G52" i="7"/>
  <c r="G55" i="7"/>
  <c r="G54" i="7"/>
  <c r="G48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H145" i="7" s="1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3" i="7"/>
  <c r="A3" i="8"/>
  <c r="L1" i="8"/>
  <c r="H19" i="7"/>
  <c r="A4" i="8"/>
  <c r="A5" i="8"/>
  <c r="A6" i="8"/>
  <c r="H74" i="7" s="1"/>
  <c r="A7" i="8"/>
  <c r="A8" i="8"/>
  <c r="H186" i="7" s="1"/>
  <c r="A9" i="8"/>
  <c r="H36" i="7" s="1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H97" i="7" l="1"/>
  <c r="H57" i="7"/>
  <c r="H34" i="7"/>
  <c r="H280" i="7"/>
  <c r="H272" i="7"/>
  <c r="H264" i="7"/>
  <c r="H256" i="7"/>
  <c r="H248" i="7"/>
  <c r="H240" i="7"/>
  <c r="H232" i="7"/>
  <c r="H224" i="7"/>
  <c r="H216" i="7"/>
  <c r="H208" i="7"/>
  <c r="H200" i="7"/>
  <c r="H192" i="7"/>
  <c r="H184" i="7"/>
  <c r="H176" i="7"/>
  <c r="H168" i="7"/>
  <c r="H160" i="7"/>
  <c r="H152" i="7"/>
  <c r="H144" i="7"/>
  <c r="H136" i="7"/>
  <c r="H128" i="7"/>
  <c r="H120" i="7"/>
  <c r="H112" i="7"/>
  <c r="H104" i="7"/>
  <c r="H96" i="7"/>
  <c r="H88" i="7"/>
  <c r="H80" i="7"/>
  <c r="H72" i="7"/>
  <c r="H64" i="7"/>
  <c r="H56" i="7"/>
  <c r="H47" i="7"/>
  <c r="H40" i="7"/>
  <c r="H29" i="7"/>
  <c r="H24" i="7"/>
  <c r="H41" i="7"/>
  <c r="H8" i="7"/>
  <c r="H249" i="7"/>
  <c r="H209" i="7"/>
  <c r="H169" i="7"/>
  <c r="H129" i="7"/>
  <c r="H81" i="7"/>
  <c r="H9" i="7"/>
  <c r="H279" i="7"/>
  <c r="H271" i="7"/>
  <c r="H263" i="7"/>
  <c r="H255" i="7"/>
  <c r="H247" i="7"/>
  <c r="H239" i="7"/>
  <c r="H231" i="7"/>
  <c r="H223" i="7"/>
  <c r="H215" i="7"/>
  <c r="H207" i="7"/>
  <c r="H199" i="7"/>
  <c r="H191" i="7"/>
  <c r="H183" i="7"/>
  <c r="H175" i="7"/>
  <c r="H167" i="7"/>
  <c r="H159" i="7"/>
  <c r="H151" i="7"/>
  <c r="H143" i="7"/>
  <c r="H135" i="7"/>
  <c r="H127" i="7"/>
  <c r="H119" i="7"/>
  <c r="H111" i="7"/>
  <c r="H103" i="7"/>
  <c r="H95" i="7"/>
  <c r="H87" i="7"/>
  <c r="H79" i="7"/>
  <c r="H71" i="7"/>
  <c r="H63" i="7"/>
  <c r="H48" i="7"/>
  <c r="H23" i="7"/>
  <c r="H10" i="7"/>
  <c r="H44" i="7"/>
  <c r="H33" i="7"/>
  <c r="H15" i="7"/>
  <c r="H7" i="7"/>
  <c r="H265" i="7"/>
  <c r="H201" i="7"/>
  <c r="H161" i="7"/>
  <c r="H113" i="7"/>
  <c r="H27" i="7"/>
  <c r="H278" i="7"/>
  <c r="H270" i="7"/>
  <c r="H262" i="7"/>
  <c r="H254" i="7"/>
  <c r="H246" i="7"/>
  <c r="H238" i="7"/>
  <c r="H230" i="7"/>
  <c r="H222" i="7"/>
  <c r="H214" i="7"/>
  <c r="H206" i="7"/>
  <c r="H198" i="7"/>
  <c r="H190" i="7"/>
  <c r="H182" i="7"/>
  <c r="H174" i="7"/>
  <c r="H166" i="7"/>
  <c r="H158" i="7"/>
  <c r="H150" i="7"/>
  <c r="H142" i="7"/>
  <c r="H134" i="7"/>
  <c r="H126" i="7"/>
  <c r="H118" i="7"/>
  <c r="H110" i="7"/>
  <c r="H102" i="7"/>
  <c r="H94" i="7"/>
  <c r="H86" i="7"/>
  <c r="H78" i="7"/>
  <c r="H70" i="7"/>
  <c r="H62" i="7"/>
  <c r="H54" i="7"/>
  <c r="H22" i="7"/>
  <c r="H49" i="7"/>
  <c r="H43" i="7"/>
  <c r="H45" i="7"/>
  <c r="H32" i="7"/>
  <c r="H6" i="7"/>
  <c r="H273" i="7"/>
  <c r="H233" i="7"/>
  <c r="H185" i="7"/>
  <c r="H137" i="7"/>
  <c r="H89" i="7"/>
  <c r="H16" i="7"/>
  <c r="H277" i="7"/>
  <c r="H269" i="7"/>
  <c r="H261" i="7"/>
  <c r="H253" i="7"/>
  <c r="H245" i="7"/>
  <c r="H237" i="7"/>
  <c r="H229" i="7"/>
  <c r="H221" i="7"/>
  <c r="H213" i="7"/>
  <c r="H205" i="7"/>
  <c r="H197" i="7"/>
  <c r="H189" i="7"/>
  <c r="H181" i="7"/>
  <c r="H173" i="7"/>
  <c r="H165" i="7"/>
  <c r="H157" i="7"/>
  <c r="H149" i="7"/>
  <c r="H141" i="7"/>
  <c r="H133" i="7"/>
  <c r="H125" i="7"/>
  <c r="H117" i="7"/>
  <c r="H109" i="7"/>
  <c r="H101" i="7"/>
  <c r="H93" i="7"/>
  <c r="H85" i="7"/>
  <c r="H77" i="7"/>
  <c r="H69" i="7"/>
  <c r="H61" i="7"/>
  <c r="H55" i="7"/>
  <c r="H53" i="7"/>
  <c r="H18" i="7"/>
  <c r="H39" i="7"/>
  <c r="H13" i="7"/>
  <c r="H26" i="7"/>
  <c r="H5" i="7"/>
  <c r="H241" i="7"/>
  <c r="H217" i="7"/>
  <c r="H177" i="7"/>
  <c r="H121" i="7"/>
  <c r="H73" i="7"/>
  <c r="H42" i="7"/>
  <c r="H276" i="7"/>
  <c r="H268" i="7"/>
  <c r="H260" i="7"/>
  <c r="H252" i="7"/>
  <c r="H244" i="7"/>
  <c r="H236" i="7"/>
  <c r="H228" i="7"/>
  <c r="H220" i="7"/>
  <c r="H212" i="7"/>
  <c r="H204" i="7"/>
  <c r="H196" i="7"/>
  <c r="H188" i="7"/>
  <c r="H180" i="7"/>
  <c r="H172" i="7"/>
  <c r="H164" i="7"/>
  <c r="H156" i="7"/>
  <c r="H148" i="7"/>
  <c r="H140" i="7"/>
  <c r="H132" i="7"/>
  <c r="H124" i="7"/>
  <c r="H116" i="7"/>
  <c r="H108" i="7"/>
  <c r="H100" i="7"/>
  <c r="H92" i="7"/>
  <c r="H84" i="7"/>
  <c r="H76" i="7"/>
  <c r="H68" i="7"/>
  <c r="H60" i="7"/>
  <c r="H52" i="7"/>
  <c r="H21" i="7"/>
  <c r="H14" i="7"/>
  <c r="H25" i="7"/>
  <c r="H12" i="7"/>
  <c r="H46" i="7"/>
  <c r="H4" i="7"/>
  <c r="H281" i="7"/>
  <c r="H257" i="7"/>
  <c r="H225" i="7"/>
  <c r="H193" i="7"/>
  <c r="H153" i="7"/>
  <c r="H105" i="7"/>
  <c r="H65" i="7"/>
  <c r="H275" i="7"/>
  <c r="H267" i="7"/>
  <c r="H259" i="7"/>
  <c r="H251" i="7"/>
  <c r="H243" i="7"/>
  <c r="H235" i="7"/>
  <c r="H227" i="7"/>
  <c r="H219" i="7"/>
  <c r="H211" i="7"/>
  <c r="H203" i="7"/>
  <c r="H195" i="7"/>
  <c r="H187" i="7"/>
  <c r="H179" i="7"/>
  <c r="H171" i="7"/>
  <c r="H163" i="7"/>
  <c r="H155" i="7"/>
  <c r="H147" i="7"/>
  <c r="H139" i="7"/>
  <c r="H131" i="7"/>
  <c r="H123" i="7"/>
  <c r="H115" i="7"/>
  <c r="H107" i="7"/>
  <c r="H99" i="7"/>
  <c r="H91" i="7"/>
  <c r="H83" i="7"/>
  <c r="H75" i="7"/>
  <c r="H67" i="7"/>
  <c r="H59" i="7"/>
  <c r="H51" i="7"/>
  <c r="H20" i="7"/>
  <c r="H35" i="7"/>
  <c r="H38" i="7"/>
  <c r="H17" i="7"/>
  <c r="H11" i="7"/>
  <c r="H3" i="7"/>
  <c r="H274" i="7"/>
  <c r="H266" i="7"/>
  <c r="H258" i="7"/>
  <c r="H250" i="7"/>
  <c r="H242" i="7"/>
  <c r="H234" i="7"/>
  <c r="H226" i="7"/>
  <c r="H218" i="7"/>
  <c r="H210" i="7"/>
  <c r="H202" i="7"/>
  <c r="H194" i="7"/>
  <c r="H178" i="7"/>
  <c r="H170" i="7"/>
  <c r="H162" i="7"/>
  <c r="H154" i="7"/>
  <c r="H146" i="7"/>
  <c r="H138" i="7"/>
  <c r="H130" i="7"/>
  <c r="H122" i="7"/>
  <c r="H114" i="7"/>
  <c r="H106" i="7"/>
  <c r="H98" i="7"/>
  <c r="H90" i="7"/>
  <c r="H82" i="7"/>
  <c r="H66" i="7"/>
  <c r="H58" i="7"/>
  <c r="H50" i="7"/>
  <c r="H31" i="7"/>
  <c r="H28" i="7"/>
  <c r="H30" i="7"/>
  <c r="H37" i="7"/>
</calcChain>
</file>

<file path=xl/sharedStrings.xml><?xml version="1.0" encoding="utf-8"?>
<sst xmlns="http://schemas.openxmlformats.org/spreadsheetml/2006/main" count="5929" uniqueCount="1460">
  <si>
    <t>EMISOR</t>
  </si>
  <si>
    <t>CUIT</t>
  </si>
  <si>
    <t>NRO ECHEQ</t>
  </si>
  <si>
    <t>FECHA DE PAGO</t>
  </si>
  <si>
    <t>IMPORTE</t>
  </si>
  <si>
    <t>Emisor</t>
  </si>
  <si>
    <t>CUIT/CUIL/CDI</t>
  </si>
  <si>
    <t>N° de ECHEQ</t>
  </si>
  <si>
    <t>Fecha de pago</t>
  </si>
  <si>
    <t>Importe</t>
  </si>
  <si>
    <t>Nation S.A.</t>
  </si>
  <si>
    <t>30581697488</t>
  </si>
  <si>
    <t>90000058</t>
  </si>
  <si>
    <t>30/11/2023</t>
  </si>
  <si>
    <t>$ 1.441.087,11</t>
  </si>
  <si>
    <t>IMPERIO IMPO S.A.S.</t>
  </si>
  <si>
    <t>30717025918</t>
  </si>
  <si>
    <t>00000011</t>
  </si>
  <si>
    <t>04/12/2023</t>
  </si>
  <si>
    <t>$ 136.541,50</t>
  </si>
  <si>
    <t>Nairebis Srl</t>
  </si>
  <si>
    <t>33710441699</t>
  </si>
  <si>
    <t>90000068</t>
  </si>
  <si>
    <t>$ 633.230,00</t>
  </si>
  <si>
    <t>TRIVERO MARIO RAUL Y TRIVERO MARCELO DANIEL SH</t>
  </si>
  <si>
    <t>30711270481</t>
  </si>
  <si>
    <t>00647987</t>
  </si>
  <si>
    <t>09/12/2023</t>
  </si>
  <si>
    <t>$ 138.411,20</t>
  </si>
  <si>
    <t>TARJETA NARANJA SA</t>
  </si>
  <si>
    <t>30685376349</t>
  </si>
  <si>
    <t>00165309</t>
  </si>
  <si>
    <t>12/12/2023</t>
  </si>
  <si>
    <t>$ 4.432.620,24</t>
  </si>
  <si>
    <t>00000012</t>
  </si>
  <si>
    <t>14/12/2023</t>
  </si>
  <si>
    <t>BEDOUIN SAS</t>
  </si>
  <si>
    <t>30717269132</t>
  </si>
  <si>
    <t>45673954</t>
  </si>
  <si>
    <t>$ 24.103,44</t>
  </si>
  <si>
    <t>00165081</t>
  </si>
  <si>
    <t>$ 475.198,97</t>
  </si>
  <si>
    <t>CHAPA CENTRO SRL</t>
  </si>
  <si>
    <t>30644434180</t>
  </si>
  <si>
    <t>45712343</t>
  </si>
  <si>
    <t>15/12/2023</t>
  </si>
  <si>
    <t>$ 244.862,17</t>
  </si>
  <si>
    <t>TRANTOR S.A</t>
  </si>
  <si>
    <t>33707222889</t>
  </si>
  <si>
    <t>00020165</t>
  </si>
  <si>
    <t>$ 881.251,77</t>
  </si>
  <si>
    <t>VARAS FABRICIO EMANUEL</t>
  </si>
  <si>
    <t>20369352602</t>
  </si>
  <si>
    <t>24431511</t>
  </si>
  <si>
    <t>16/12/2023</t>
  </si>
  <si>
    <t>$ 385.118,85</t>
  </si>
  <si>
    <t>00020166</t>
  </si>
  <si>
    <t>17/12/2023</t>
  </si>
  <si>
    <t>PEUCOR REPUESTOS SA</t>
  </si>
  <si>
    <t>30716059541</t>
  </si>
  <si>
    <t>45618329</t>
  </si>
  <si>
    <t>20/12/2023</t>
  </si>
  <si>
    <t>$ 2.820.000,00</t>
  </si>
  <si>
    <t>45836018</t>
  </si>
  <si>
    <t>22/12/2023</t>
  </si>
  <si>
    <t>$ 391.568,80</t>
  </si>
  <si>
    <t>FEREZ, MATIAS CESAR</t>
  </si>
  <si>
    <t>23312211289</t>
  </si>
  <si>
    <t>00000335</t>
  </si>
  <si>
    <t>24/12/2023</t>
  </si>
  <si>
    <t>$ 275.000,00</t>
  </si>
  <si>
    <t>24431497</t>
  </si>
  <si>
    <t>25/12/2023</t>
  </si>
  <si>
    <t>$ 302.646,00</t>
  </si>
  <si>
    <t>24431498</t>
  </si>
  <si>
    <t>24431499</t>
  </si>
  <si>
    <t>24431500</t>
  </si>
  <si>
    <t>24431501</t>
  </si>
  <si>
    <t>24431502</t>
  </si>
  <si>
    <t>RIO URUGUAY COOP SEG LTDA</t>
  </si>
  <si>
    <t>30500061711</t>
  </si>
  <si>
    <t>51846283</t>
  </si>
  <si>
    <t>02/01/2024</t>
  </si>
  <si>
    <t>$ 107.371,21</t>
  </si>
  <si>
    <t>00165312</t>
  </si>
  <si>
    <t>14/02/2024</t>
  </si>
  <si>
    <t>$ 687.194,00</t>
  </si>
  <si>
    <t>TRIANGULAR SA EN FORMACION</t>
  </si>
  <si>
    <t>30715344943</t>
  </si>
  <si>
    <t>00000054</t>
  </si>
  <si>
    <t>$ 57.268,50</t>
  </si>
  <si>
    <t>LG SERVICIOS SRL</t>
  </si>
  <si>
    <t>30714468754</t>
  </si>
  <si>
    <t>45589497</t>
  </si>
  <si>
    <t>01/12/2023</t>
  </si>
  <si>
    <t>$ 16.000,00</t>
  </si>
  <si>
    <t>TALLER INTEGRAL BUSTOS SRL</t>
  </si>
  <si>
    <t>30709657263</t>
  </si>
  <si>
    <t>45901459</t>
  </si>
  <si>
    <t>02/12/2023</t>
  </si>
  <si>
    <t>$ 78.491,36</t>
  </si>
  <si>
    <t>51845207</t>
  </si>
  <si>
    <t>05/12/2023</t>
  </si>
  <si>
    <t>$ 428.201,14</t>
  </si>
  <si>
    <t>51845208</t>
  </si>
  <si>
    <t>$ 408.174,69</t>
  </si>
  <si>
    <t>AMERICA ENTERPRISE GROUP ARGENTINA SAS</t>
  </si>
  <si>
    <t>30715964003</t>
  </si>
  <si>
    <t>00000540</t>
  </si>
  <si>
    <t>$ 250.000,00</t>
  </si>
  <si>
    <t>51845214</t>
  </si>
  <si>
    <t>06/12/2023</t>
  </si>
  <si>
    <t>$ 2.439.284,72</t>
  </si>
  <si>
    <t>51845219</t>
  </si>
  <si>
    <t>07/12/2023</t>
  </si>
  <si>
    <t>$ 427.686,28</t>
  </si>
  <si>
    <t>51845222</t>
  </si>
  <si>
    <t>11/12/2023</t>
  </si>
  <si>
    <t>$ 254.707,77</t>
  </si>
  <si>
    <t>51845220</t>
  </si>
  <si>
    <t>$ 433.043,65</t>
  </si>
  <si>
    <t>51845223</t>
  </si>
  <si>
    <t>$ 2.333.980,11</t>
  </si>
  <si>
    <t>M Y M ASOCIADOS SAS</t>
  </si>
  <si>
    <t>30716157977</t>
  </si>
  <si>
    <t>00001413</t>
  </si>
  <si>
    <t>$ 70.999,99</t>
  </si>
  <si>
    <t>51845229</t>
  </si>
  <si>
    <t>$ 160.985,79</t>
  </si>
  <si>
    <t>PUNTO PARABRISAS SRL</t>
  </si>
  <si>
    <t>33716107049</t>
  </si>
  <si>
    <t>45827444</t>
  </si>
  <si>
    <t>18/12/2023</t>
  </si>
  <si>
    <t>$ 87.342,56</t>
  </si>
  <si>
    <t>45873487</t>
  </si>
  <si>
    <t>$ 180.003,61</t>
  </si>
  <si>
    <t>51846285</t>
  </si>
  <si>
    <t>03/01/2024</t>
  </si>
  <si>
    <t>$ 342.719,29</t>
  </si>
  <si>
    <t>51846289</t>
  </si>
  <si>
    <t>05/01/2024</t>
  </si>
  <si>
    <t>$ 236.509,36</t>
  </si>
  <si>
    <t>51846301</t>
  </si>
  <si>
    <t>08/01/2024</t>
  </si>
  <si>
    <t>$ 615.581,57</t>
  </si>
  <si>
    <t>51846307</t>
  </si>
  <si>
    <t>09/01/2024</t>
  </si>
  <si>
    <t>$ 818.563,95</t>
  </si>
  <si>
    <t>51846311</t>
  </si>
  <si>
    <t>10/01/2024</t>
  </si>
  <si>
    <t>$ 960.879,71</t>
  </si>
  <si>
    <t>51846315</t>
  </si>
  <si>
    <t>11/01/2024</t>
  </si>
  <si>
    <t>$ 575.991,08</t>
  </si>
  <si>
    <t>51846317</t>
  </si>
  <si>
    <t>12/01/2024</t>
  </si>
  <si>
    <t>$ 554.104,14</t>
  </si>
  <si>
    <t>51846316</t>
  </si>
  <si>
    <t>$ 186.580,54</t>
  </si>
  <si>
    <t>GASTRONOMIA STONES SRL</t>
  </si>
  <si>
    <t>30715919164</t>
  </si>
  <si>
    <t>00625973</t>
  </si>
  <si>
    <t>29/11/2023</t>
  </si>
  <si>
    <t>$ 360.037,00</t>
  </si>
  <si>
    <t>FRANJERFEL SERVICE S.A.S</t>
  </si>
  <si>
    <t>33717326119</t>
  </si>
  <si>
    <t>01464290</t>
  </si>
  <si>
    <t>$ 617.000,00</t>
  </si>
  <si>
    <t>RENTAL SA</t>
  </si>
  <si>
    <t>30708975849</t>
  </si>
  <si>
    <t>38679429</t>
  </si>
  <si>
    <t>$ 370.000,00</t>
  </si>
  <si>
    <t>SI REPUESTOS SRL</t>
  </si>
  <si>
    <t>30715353756</t>
  </si>
  <si>
    <t>00003177</t>
  </si>
  <si>
    <t>$ 30.035,68</t>
  </si>
  <si>
    <t>00645260</t>
  </si>
  <si>
    <t>$ 670.824,07</t>
  </si>
  <si>
    <t>VAIRA RENZO ALBERTO</t>
  </si>
  <si>
    <t>20372694360</t>
  </si>
  <si>
    <t>00000613</t>
  </si>
  <si>
    <t>$ 1.500.000,00</t>
  </si>
  <si>
    <t>SUCESION ALONSO JOSE</t>
  </si>
  <si>
    <t>20170806191</t>
  </si>
  <si>
    <t>00546322</t>
  </si>
  <si>
    <t>$ 662.589,00</t>
  </si>
  <si>
    <t>39352142</t>
  </si>
  <si>
    <t>$ 300.000,00</t>
  </si>
  <si>
    <t>Maderas Y Materiales</t>
  </si>
  <si>
    <t>33717602469</t>
  </si>
  <si>
    <t>90000101</t>
  </si>
  <si>
    <t>$ 260.150,00</t>
  </si>
  <si>
    <t>00000544</t>
  </si>
  <si>
    <t>$ 360.000,00</t>
  </si>
  <si>
    <t>ARGECAM SRL</t>
  </si>
  <si>
    <t>30712318070</t>
  </si>
  <si>
    <t>00002669</t>
  </si>
  <si>
    <t>$ 130.000,00</t>
  </si>
  <si>
    <t>RBS SRL</t>
  </si>
  <si>
    <t>33715800859</t>
  </si>
  <si>
    <t>00000290</t>
  </si>
  <si>
    <t>$ 1.232.231,93</t>
  </si>
  <si>
    <t>LA OCULTA SA</t>
  </si>
  <si>
    <t>30709148792</t>
  </si>
  <si>
    <t>42783821</t>
  </si>
  <si>
    <t>$ 473.832,00</t>
  </si>
  <si>
    <t>00003178</t>
  </si>
  <si>
    <t>$ 109.386,49</t>
  </si>
  <si>
    <t>51846100</t>
  </si>
  <si>
    <t>$ 1.504.673,49</t>
  </si>
  <si>
    <t>PINTUCCI Y GUIZZO SA</t>
  </si>
  <si>
    <t>30629683379</t>
  </si>
  <si>
    <t>93491085</t>
  </si>
  <si>
    <t>$ 150.141,27</t>
  </si>
  <si>
    <t>93491089</t>
  </si>
  <si>
    <t>93491088</t>
  </si>
  <si>
    <t>DIEGO RAUL CARIGNANO</t>
  </si>
  <si>
    <t>20288597376</t>
  </si>
  <si>
    <t>00000647</t>
  </si>
  <si>
    <t>$ 442.682,19</t>
  </si>
  <si>
    <t>TRANS CYC SRL</t>
  </si>
  <si>
    <t>30712105123</t>
  </si>
  <si>
    <t>10052902</t>
  </si>
  <si>
    <t>08/12/2023</t>
  </si>
  <si>
    <t>$ 188.250,00</t>
  </si>
  <si>
    <t>CAVELLO EDGAR DOMINGO</t>
  </si>
  <si>
    <t>20146598286</t>
  </si>
  <si>
    <t>00000877</t>
  </si>
  <si>
    <t>$ 94.399,99</t>
  </si>
  <si>
    <t>PENTAGLIDE S.A.</t>
  </si>
  <si>
    <t>30717801969</t>
  </si>
  <si>
    <t>00000110</t>
  </si>
  <si>
    <t>EL PORVENIR S.R.L</t>
  </si>
  <si>
    <t>30711216525</t>
  </si>
  <si>
    <t>45613909</t>
  </si>
  <si>
    <t>$ 162.070,86</t>
  </si>
  <si>
    <t>45613908</t>
  </si>
  <si>
    <t>45613907</t>
  </si>
  <si>
    <t>GARCIA MINETTI FABIAN RAUL</t>
  </si>
  <si>
    <t>20220748325</t>
  </si>
  <si>
    <t>00629546</t>
  </si>
  <si>
    <t>$ 224.295,94</t>
  </si>
  <si>
    <t>TALLERES ARG DE SERV INDUST</t>
  </si>
  <si>
    <t>30708356928</t>
  </si>
  <si>
    <t>24407546</t>
  </si>
  <si>
    <t>10/12/2023</t>
  </si>
  <si>
    <t>$ 147.000,00</t>
  </si>
  <si>
    <t>ELVIRAS GROUP SAS</t>
  </si>
  <si>
    <t>30717202801</t>
  </si>
  <si>
    <t>00000205</t>
  </si>
  <si>
    <t>00000545</t>
  </si>
  <si>
    <t>Grosso Automotores S</t>
  </si>
  <si>
    <t>33673515989</t>
  </si>
  <si>
    <t>90016597</t>
  </si>
  <si>
    <t>$ 1.735.711,00</t>
  </si>
  <si>
    <t>ACINDAR IND ARG DE ACEROS PP</t>
  </si>
  <si>
    <t>30501199253</t>
  </si>
  <si>
    <t>30034572</t>
  </si>
  <si>
    <t>$ 2.980.276,64</t>
  </si>
  <si>
    <t>PIEDRABUENA ARIEL ROMAN</t>
  </si>
  <si>
    <t>23251231079</t>
  </si>
  <si>
    <t>40197279</t>
  </si>
  <si>
    <t>$ 328.015,94</t>
  </si>
  <si>
    <t>Carolina Milagros Bartezaghi</t>
  </si>
  <si>
    <t>27400531361</t>
  </si>
  <si>
    <t>00000140</t>
  </si>
  <si>
    <t>$ 950.000,00</t>
  </si>
  <si>
    <t>45893570</t>
  </si>
  <si>
    <t>13/12/2023</t>
  </si>
  <si>
    <t>$ 369.199,99</t>
  </si>
  <si>
    <t>UNIVERSO S.A.</t>
  </si>
  <si>
    <t>30672207866</t>
  </si>
  <si>
    <t>07715594</t>
  </si>
  <si>
    <t>$ 1.625.000,00</t>
  </si>
  <si>
    <t>00000143</t>
  </si>
  <si>
    <t>$ 850.000,00</t>
  </si>
  <si>
    <t>00000142</t>
  </si>
  <si>
    <t>24393567</t>
  </si>
  <si>
    <t>$ 388.833,32</t>
  </si>
  <si>
    <t>CESAR RAFAEL BRACAMONTE</t>
  </si>
  <si>
    <t>20216821115</t>
  </si>
  <si>
    <t>00000005</t>
  </si>
  <si>
    <t>$ 69.600,00</t>
  </si>
  <si>
    <t>45899371</t>
  </si>
  <si>
    <t>$ 182.899,97</t>
  </si>
  <si>
    <t>SUCESION DE BATTELLI ADOLFO LUIS</t>
  </si>
  <si>
    <t>20064767934</t>
  </si>
  <si>
    <t>45872607</t>
  </si>
  <si>
    <t>$ 274.000,00</t>
  </si>
  <si>
    <t>00003179</t>
  </si>
  <si>
    <t>$ 1.446.672,27</t>
  </si>
  <si>
    <t>00000291</t>
  </si>
  <si>
    <t>$ 1.158.221,08</t>
  </si>
  <si>
    <t>CONEVIAL CONSTRUCTORA E INVERSORA SA</t>
  </si>
  <si>
    <t>30693199235</t>
  </si>
  <si>
    <t>07311221</t>
  </si>
  <si>
    <t>$ 176.058,09</t>
  </si>
  <si>
    <t>45893585</t>
  </si>
  <si>
    <t>$ 104.957,97</t>
  </si>
  <si>
    <t>24407548</t>
  </si>
  <si>
    <t>$ 148.905,48</t>
  </si>
  <si>
    <t>MAB SRL</t>
  </si>
  <si>
    <t>30714622753</t>
  </si>
  <si>
    <t>00003654</t>
  </si>
  <si>
    <t>$ 337.590,00</t>
  </si>
  <si>
    <t>AGROPAPAS MALARGUE S.A.S.</t>
  </si>
  <si>
    <t>30716546825</t>
  </si>
  <si>
    <t>00000261</t>
  </si>
  <si>
    <t>$ 462.240,00</t>
  </si>
  <si>
    <t>45900493</t>
  </si>
  <si>
    <t>$ 68.399,99</t>
  </si>
  <si>
    <t>45893600</t>
  </si>
  <si>
    <t>$ 248.999,85</t>
  </si>
  <si>
    <t>45873459</t>
  </si>
  <si>
    <t>$ 275.999,79</t>
  </si>
  <si>
    <t>00003180</t>
  </si>
  <si>
    <t>$ 13.040,00</t>
  </si>
  <si>
    <t>45799452</t>
  </si>
  <si>
    <t>$ 931.661,74</t>
  </si>
  <si>
    <t>00000611</t>
  </si>
  <si>
    <t>ZETA AUTOMOTORES SRL</t>
  </si>
  <si>
    <t>30716830124</t>
  </si>
  <si>
    <t>00000001</t>
  </si>
  <si>
    <t>$ 6.391.649,00</t>
  </si>
  <si>
    <t>GRAS AUTOMOTORES SA</t>
  </si>
  <si>
    <t>30715322826</t>
  </si>
  <si>
    <t>00000003</t>
  </si>
  <si>
    <t>$ 6.785.000,00</t>
  </si>
  <si>
    <t>DIEGO GARIBOLDI AUTOMOTORES S.</t>
  </si>
  <si>
    <t>33715373349</t>
  </si>
  <si>
    <t>00000035</t>
  </si>
  <si>
    <t>$ 2.000.000,00</t>
  </si>
  <si>
    <t>00000034</t>
  </si>
  <si>
    <t>00000033</t>
  </si>
  <si>
    <t>45872617</t>
  </si>
  <si>
    <t>RUBEN GRECO S.R.L.</t>
  </si>
  <si>
    <t>30710389965</t>
  </si>
  <si>
    <t>00657986</t>
  </si>
  <si>
    <t>$ 1.007.333,33</t>
  </si>
  <si>
    <t>NEUMATICOS VERONA S R L</t>
  </si>
  <si>
    <t>30677470123</t>
  </si>
  <si>
    <t>00003868</t>
  </si>
  <si>
    <t>$ 295.727,01</t>
  </si>
  <si>
    <t>30034903</t>
  </si>
  <si>
    <t>$ 1.376.877,68</t>
  </si>
  <si>
    <t>PEDRO FERNANDO CRUZ</t>
  </si>
  <si>
    <t>20142977088</t>
  </si>
  <si>
    <t>06744531</t>
  </si>
  <si>
    <t>$ 129.177,00</t>
  </si>
  <si>
    <t>NEW INDUSTRIAL SERVICE SAS</t>
  </si>
  <si>
    <t>30716696568</t>
  </si>
  <si>
    <t>10437667</t>
  </si>
  <si>
    <t>19/12/2023</t>
  </si>
  <si>
    <t>$ 367.300,00</t>
  </si>
  <si>
    <t>00000546</t>
  </si>
  <si>
    <t>$ 381.849,89</t>
  </si>
  <si>
    <t>45872638</t>
  </si>
  <si>
    <t>21/12/2023</t>
  </si>
  <si>
    <t>SERGIO BARBADILLO SAS</t>
  </si>
  <si>
    <t>30717640647</t>
  </si>
  <si>
    <t>45835393</t>
  </si>
  <si>
    <t>$ 117.000,00</t>
  </si>
  <si>
    <t>FAIL AUTOMOTORES SRL</t>
  </si>
  <si>
    <t>30702434110</t>
  </si>
  <si>
    <t>00000006</t>
  </si>
  <si>
    <t>23/12/2023</t>
  </si>
  <si>
    <t>$ 9.075.000,00</t>
  </si>
  <si>
    <t>MYG S R L</t>
  </si>
  <si>
    <t>30707442065</t>
  </si>
  <si>
    <t>00000426</t>
  </si>
  <si>
    <t>$ 2.022.101,24</t>
  </si>
  <si>
    <t>00000608</t>
  </si>
  <si>
    <t>CONFORT-CAR SA</t>
  </si>
  <si>
    <t>30712168664</t>
  </si>
  <si>
    <t>00000114</t>
  </si>
  <si>
    <t>$ 469.069,90</t>
  </si>
  <si>
    <t>00000333</t>
  </si>
  <si>
    <t>$ 600.000,00</t>
  </si>
  <si>
    <t>ORTEGA, JOSE</t>
  </si>
  <si>
    <t>20274731290</t>
  </si>
  <si>
    <t>00000050</t>
  </si>
  <si>
    <t>$ 989.100,00</t>
  </si>
  <si>
    <t>38679463</t>
  </si>
  <si>
    <t>45928328</t>
  </si>
  <si>
    <t>$ 74.499,99</t>
  </si>
  <si>
    <t>45872670</t>
  </si>
  <si>
    <t>26/12/2023</t>
  </si>
  <si>
    <t>45872681</t>
  </si>
  <si>
    <t>29/12/2023</t>
  </si>
  <si>
    <t>$ 273.969,10</t>
  </si>
  <si>
    <t>51846286</t>
  </si>
  <si>
    <t>$ 142.094,98</t>
  </si>
  <si>
    <t>51846381</t>
  </si>
  <si>
    <t>$ 121.745,91</t>
  </si>
  <si>
    <t>51846306</t>
  </si>
  <si>
    <t>$ 289.721,89</t>
  </si>
  <si>
    <t>DIMA SAS</t>
  </si>
  <si>
    <t>30716508982</t>
  </si>
  <si>
    <t>45440890</t>
  </si>
  <si>
    <t>30/03/2024</t>
  </si>
  <si>
    <t>$ 3.340.000,00</t>
  </si>
  <si>
    <t>CARDENAS ELIAS ABAD</t>
  </si>
  <si>
    <t>20354931959</t>
  </si>
  <si>
    <t>45530690</t>
  </si>
  <si>
    <t>$ 4.275.750,00</t>
  </si>
  <si>
    <t>AGRO ALIMENTOS SAN LUIS SA</t>
  </si>
  <si>
    <t>33710653149</t>
  </si>
  <si>
    <t>00651235</t>
  </si>
  <si>
    <t>$ 652.401,25</t>
  </si>
  <si>
    <t>Ximena Pistoya Bilinski</t>
  </si>
  <si>
    <t>27311996040</t>
  </si>
  <si>
    <t>00000010</t>
  </si>
  <si>
    <t>$ 162.000,00</t>
  </si>
  <si>
    <t>24407550</t>
  </si>
  <si>
    <t>SOARDO, HERNAN JAVIER</t>
  </si>
  <si>
    <t>20264047847</t>
  </si>
  <si>
    <t>45925274</t>
  </si>
  <si>
    <t>$ 225.000,00</t>
  </si>
  <si>
    <t>RDA RENTING SA</t>
  </si>
  <si>
    <t>30712257357</t>
  </si>
  <si>
    <t>00009117</t>
  </si>
  <si>
    <t>$ 933.161,61</t>
  </si>
  <si>
    <t>SION SRL</t>
  </si>
  <si>
    <t>30715138340</t>
  </si>
  <si>
    <t>00003299</t>
  </si>
  <si>
    <t>$ 1.100.000,00</t>
  </si>
  <si>
    <t>00009162</t>
  </si>
  <si>
    <t>$ 490.437,34</t>
  </si>
  <si>
    <t>GRUPO BS AS SA</t>
  </si>
  <si>
    <t>30711408807</t>
  </si>
  <si>
    <t>24421900</t>
  </si>
  <si>
    <t>$ 39.223,43</t>
  </si>
  <si>
    <t>45615002</t>
  </si>
  <si>
    <t>$ 286.853,11</t>
  </si>
  <si>
    <t>00020306</t>
  </si>
  <si>
    <t>$ 700.952,24</t>
  </si>
  <si>
    <t>00020307</t>
  </si>
  <si>
    <t>00645259</t>
  </si>
  <si>
    <t>$ 79.048,03</t>
  </si>
  <si>
    <t>00003304</t>
  </si>
  <si>
    <t>$ 9.400.000,00</t>
  </si>
  <si>
    <t>45873476</t>
  </si>
  <si>
    <t>$ 213.929,79</t>
  </si>
  <si>
    <t>45835157</t>
  </si>
  <si>
    <t>$ 206.901,94</t>
  </si>
  <si>
    <t>VACCARO SRL</t>
  </si>
  <si>
    <t>30712168761</t>
  </si>
  <si>
    <t>00000441</t>
  </si>
  <si>
    <t>$ 430.267,92</t>
  </si>
  <si>
    <t>45873584</t>
  </si>
  <si>
    <t>$ 104.657,23</t>
  </si>
  <si>
    <t>HERMES GROUP SRL</t>
  </si>
  <si>
    <t>33717209759</t>
  </si>
  <si>
    <t>01344594</t>
  </si>
  <si>
    <t>$ 2.216.041,00</t>
  </si>
  <si>
    <t>51846367</t>
  </si>
  <si>
    <t>04/01/2024</t>
  </si>
  <si>
    <t>$ 336.259,94</t>
  </si>
  <si>
    <t>51846375</t>
  </si>
  <si>
    <t>$ 269.187,61</t>
  </si>
  <si>
    <t>51846298</t>
  </si>
  <si>
    <t>$ 67.430,04</t>
  </si>
  <si>
    <t>00003305</t>
  </si>
  <si>
    <t>$ 13.150.000,00</t>
  </si>
  <si>
    <t>STPETROL SERVICES S A S</t>
  </si>
  <si>
    <t>30717646092</t>
  </si>
  <si>
    <t>10123553</t>
  </si>
  <si>
    <t>$ 2.462.932,00</t>
  </si>
  <si>
    <t>00003295</t>
  </si>
  <si>
    <t>03/12/2023</t>
  </si>
  <si>
    <t>$ 6.048.425,00</t>
  </si>
  <si>
    <t>MARIANO, ARLES MARTIN OCTAVIO</t>
  </si>
  <si>
    <t>20227958015</t>
  </si>
  <si>
    <t>45810163</t>
  </si>
  <si>
    <t>$ 754.100,75</t>
  </si>
  <si>
    <t>CONAC S.A.S.</t>
  </si>
  <si>
    <t>30716981378</t>
  </si>
  <si>
    <t>00000043</t>
  </si>
  <si>
    <t>$ 2.196.150,00</t>
  </si>
  <si>
    <t>FELIPE ANDREU E HIJOS S A</t>
  </si>
  <si>
    <t>30671949559</t>
  </si>
  <si>
    <t>00006842</t>
  </si>
  <si>
    <t>$ 1.025.363,76</t>
  </si>
  <si>
    <t>BRODER S.R.L.</t>
  </si>
  <si>
    <t>30714221600</t>
  </si>
  <si>
    <t>12500160</t>
  </si>
  <si>
    <t>$ 1.300.000,00</t>
  </si>
  <si>
    <t>00000146</t>
  </si>
  <si>
    <t>$ 875.000,00</t>
  </si>
  <si>
    <t>00000145</t>
  </si>
  <si>
    <t>00000144</t>
  </si>
  <si>
    <t>FABRICIO ALEJANDRO BRIZUELA</t>
  </si>
  <si>
    <t>20242553218</t>
  </si>
  <si>
    <t>00000042</t>
  </si>
  <si>
    <t>$ 4.590.000,00</t>
  </si>
  <si>
    <t>WERNER ADOLFO</t>
  </si>
  <si>
    <t>20210362682</t>
  </si>
  <si>
    <t>00000433</t>
  </si>
  <si>
    <t>$ 5.800.000,00</t>
  </si>
  <si>
    <t>00000432</t>
  </si>
  <si>
    <t>$ 5.500.000,00</t>
  </si>
  <si>
    <t>00000148</t>
  </si>
  <si>
    <t>$ 780.000,00</t>
  </si>
  <si>
    <t>00000147</t>
  </si>
  <si>
    <t>$ 1.000.000,00</t>
  </si>
  <si>
    <t>NRG ARGENTINA SA</t>
  </si>
  <si>
    <t>30716217694</t>
  </si>
  <si>
    <t>45385661</t>
  </si>
  <si>
    <t>$ 4.727.004,48</t>
  </si>
  <si>
    <t>00000151</t>
  </si>
  <si>
    <t>00000150</t>
  </si>
  <si>
    <t>$ 1.050.000,00</t>
  </si>
  <si>
    <t>00000149</t>
  </si>
  <si>
    <t>01344588</t>
  </si>
  <si>
    <t>00000154</t>
  </si>
  <si>
    <t>00000153</t>
  </si>
  <si>
    <t>00000152</t>
  </si>
  <si>
    <t>MAIN MAN BUSINESS SAS</t>
  </si>
  <si>
    <t>33718230379</t>
  </si>
  <si>
    <t>00000135</t>
  </si>
  <si>
    <t>$ 1.068.290,22</t>
  </si>
  <si>
    <t>Sion S.R.L.</t>
  </si>
  <si>
    <t>90000071</t>
  </si>
  <si>
    <t>$ 4.865.377,00</t>
  </si>
  <si>
    <t>Eduardo Daniel D Angelo</t>
  </si>
  <si>
    <t>20084842606</t>
  </si>
  <si>
    <t>INVERSORA LA NOGALERA SRL</t>
  </si>
  <si>
    <t>30715819542</t>
  </si>
  <si>
    <t>00000025</t>
  </si>
  <si>
    <t>$ 5.750.000,00</t>
  </si>
  <si>
    <t>00000046</t>
  </si>
  <si>
    <t>$ 5.000.000,00</t>
  </si>
  <si>
    <t>00000044</t>
  </si>
  <si>
    <t>$ 4.400.000,00</t>
  </si>
  <si>
    <t>PIZARRO MAURO EZEQUIEL</t>
  </si>
  <si>
    <t>20255822528</t>
  </si>
  <si>
    <t>45830291</t>
  </si>
  <si>
    <t>$ 473.270,99</t>
  </si>
  <si>
    <t>00003306</t>
  </si>
  <si>
    <t>00006989</t>
  </si>
  <si>
    <t>$ 927.082,05</t>
  </si>
  <si>
    <t>00000211</t>
  </si>
  <si>
    <t>00006840</t>
  </si>
  <si>
    <t>$ 1.025.363,77</t>
  </si>
  <si>
    <t>SIEMBRAS Y SILAJES SRL</t>
  </si>
  <si>
    <t>30711214638</t>
  </si>
  <si>
    <t>00000224</t>
  </si>
  <si>
    <t>$ 2.316.000,00</t>
  </si>
  <si>
    <t>00000223</t>
  </si>
  <si>
    <t>45830306</t>
  </si>
  <si>
    <t>00000226</t>
  </si>
  <si>
    <t>00000225</t>
  </si>
  <si>
    <t>00000334</t>
  </si>
  <si>
    <t>$ 750.000,00</t>
  </si>
  <si>
    <t>HIDRAULICA LB S. A. S.</t>
  </si>
  <si>
    <t>30717645274</t>
  </si>
  <si>
    <t>00000124</t>
  </si>
  <si>
    <t>$ 1.467.000,00</t>
  </si>
  <si>
    <t>STIBEL CARLOS ANDRES</t>
  </si>
  <si>
    <t>20082681648</t>
  </si>
  <si>
    <t>45924927</t>
  </si>
  <si>
    <t>27/12/2023</t>
  </si>
  <si>
    <t>$ 13.350.000,00</t>
  </si>
  <si>
    <t>00000227</t>
  </si>
  <si>
    <t>$ 2.318.000,00</t>
  </si>
  <si>
    <t>00000228</t>
  </si>
  <si>
    <t>51846287</t>
  </si>
  <si>
    <t>$ 292.216,67</t>
  </si>
  <si>
    <t>51846309</t>
  </si>
  <si>
    <t>$ 391.541,52</t>
  </si>
  <si>
    <t>51846389</t>
  </si>
  <si>
    <t>$ 737.187,72</t>
  </si>
  <si>
    <t>51846313</t>
  </si>
  <si>
    <t>$ 109.512,79</t>
  </si>
  <si>
    <t>LOS CERRILLOS S R L</t>
  </si>
  <si>
    <t>30708059699</t>
  </si>
  <si>
    <t>00000351</t>
  </si>
  <si>
    <t>$ 2.340.600,00</t>
  </si>
  <si>
    <t>RUBIC</t>
  </si>
  <si>
    <t>ESTABLECIMIENTO LA LUCILA SA</t>
  </si>
  <si>
    <t>30709307734</t>
  </si>
  <si>
    <t>00000017</t>
  </si>
  <si>
    <t>$ 1.030.556,79</t>
  </si>
  <si>
    <t>00165240</t>
  </si>
  <si>
    <t>$ 1.276.577,23</t>
  </si>
  <si>
    <t>REYES BORRAS RODRIGO I#AKI</t>
  </si>
  <si>
    <t>20316379878</t>
  </si>
  <si>
    <t>14000076</t>
  </si>
  <si>
    <t>$ 154.600,00</t>
  </si>
  <si>
    <t>EMPRESA</t>
  </si>
  <si>
    <t>CONKER</t>
  </si>
  <si>
    <t>REF CRUCE</t>
  </si>
  <si>
    <t>ROLEN</t>
  </si>
  <si>
    <t>NIX</t>
  </si>
  <si>
    <t>TAGLE</t>
  </si>
  <si>
    <t>MOTCOR</t>
  </si>
  <si>
    <t>CANAL</t>
  </si>
  <si>
    <t>Tipo</t>
  </si>
  <si>
    <t>Refer.</t>
  </si>
  <si>
    <t>Empr</t>
  </si>
  <si>
    <t>Sucu</t>
  </si>
  <si>
    <t>Fec.vto</t>
  </si>
  <si>
    <t>Cuenta mayor</t>
  </si>
  <si>
    <t>Cta.personal</t>
  </si>
  <si>
    <t>Nombre</t>
  </si>
  <si>
    <t>Ref.Caja</t>
  </si>
  <si>
    <t>Concepto</t>
  </si>
  <si>
    <t>Ref.cancel.</t>
  </si>
  <si>
    <t>Cod.c</t>
  </si>
  <si>
    <t xml:space="preserve"> NRO TALON</t>
  </si>
  <si>
    <t>USUARIO</t>
  </si>
  <si>
    <t>FEC. CARGA</t>
  </si>
  <si>
    <t>REF.OFERTA</t>
  </si>
  <si>
    <t>ORIGEN</t>
  </si>
  <si>
    <t>Nom.vendedor</t>
  </si>
  <si>
    <t>SUBORIGEN</t>
  </si>
  <si>
    <t>DESCRIPCION SUB</t>
  </si>
  <si>
    <t>CONCEPT</t>
  </si>
  <si>
    <t>DESC.CONCEPT</t>
  </si>
  <si>
    <t>FECHACAN</t>
  </si>
  <si>
    <t>TIPOENTREGA</t>
  </si>
  <si>
    <t>TIPOOFE</t>
  </si>
  <si>
    <t>CAJA</t>
  </si>
  <si>
    <t>RC</t>
  </si>
  <si>
    <t>27565310</t>
  </si>
  <si>
    <t>4</t>
  </si>
  <si>
    <t>1</t>
  </si>
  <si>
    <t>113301000104</t>
  </si>
  <si>
    <t>447423</t>
  </si>
  <si>
    <t>AMERICA ENTERPRISE GROUP ARGENTINA S.A.S.</t>
  </si>
  <si>
    <t>27565265</t>
  </si>
  <si>
    <t>CHEQUE CORDOBA/30715964003</t>
  </si>
  <si>
    <t>C4E</t>
  </si>
  <si>
    <t>cristian.scilletta</t>
  </si>
  <si>
    <t>27565311</t>
  </si>
  <si>
    <t>27565312</t>
  </si>
  <si>
    <t>ENTREGAS</t>
  </si>
  <si>
    <t>27130894</t>
  </si>
  <si>
    <t>2</t>
  </si>
  <si>
    <t>113301000202</t>
  </si>
  <si>
    <t>643153</t>
  </si>
  <si>
    <t>ANA GABRIELA ASET</t>
  </si>
  <si>
    <t>27130823</t>
  </si>
  <si>
    <t>BANCO DE GALICIA Y BUENOS AIRES S.A.U./30505012182 40327</t>
  </si>
  <si>
    <t>vanesa.torres</t>
  </si>
  <si>
    <t>27064751</t>
  </si>
  <si>
    <t>RV</t>
  </si>
  <si>
    <t>PASTOR MARTIN</t>
  </si>
  <si>
    <t>23314864859</t>
  </si>
  <si>
    <t>VAIRA LEONARDO EDGARDO</t>
  </si>
  <si>
    <t>ANTICIPOS VN</t>
  </si>
  <si>
    <t>RC25</t>
  </si>
  <si>
    <t>OVN</t>
  </si>
  <si>
    <t>27532801</t>
  </si>
  <si>
    <t>113301000204</t>
  </si>
  <si>
    <t>540913</t>
  </si>
  <si>
    <t>AUTONOVA SOCIEDAD POR ACCIONES SIMPLIFICADAS</t>
  </si>
  <si>
    <t>27532624</t>
  </si>
  <si>
    <t>INDUSTRIAL AND COMMERCIAL BANK CHINA/30672207866 7715594</t>
  </si>
  <si>
    <t>maximiliano.palacio</t>
  </si>
  <si>
    <t>27478543</t>
  </si>
  <si>
    <t>RDI</t>
  </si>
  <si>
    <t>CRUSEÑO JAVIER</t>
  </si>
  <si>
    <t>33716424559</t>
  </si>
  <si>
    <t>RC23</t>
  </si>
  <si>
    <t>27568806</t>
  </si>
  <si>
    <t>27568320</t>
  </si>
  <si>
    <t>BANCO PATAGONIA S.A./33717326119 01464290</t>
  </si>
  <si>
    <t>roxana.restovich</t>
  </si>
  <si>
    <t>27559252</t>
  </si>
  <si>
    <t>RC31</t>
  </si>
  <si>
    <t>27568811</t>
  </si>
  <si>
    <t>BANCO MACRO S.A./30708975849 38679429</t>
  </si>
  <si>
    <t>27568804</t>
  </si>
  <si>
    <t>BANCO DE LA NACION ARGENTINA/20170806191 00546322</t>
  </si>
  <si>
    <t>27568813</t>
  </si>
  <si>
    <t>BANCO MACRO S.A./30708975849 39352142</t>
  </si>
  <si>
    <t>27568815</t>
  </si>
  <si>
    <t>BBVA BANCO FRANCES S.A./33717602469 90000101</t>
  </si>
  <si>
    <t>27568809</t>
  </si>
  <si>
    <t>BANCO PROVINCIA DEL NEUQUÉN SOCIEDAD ANÓ/307121051 10052902</t>
  </si>
  <si>
    <t>27568801</t>
  </si>
  <si>
    <t>BANCO SUPERVIELLE S.A./30717202801 00000205</t>
  </si>
  <si>
    <t>27568808</t>
  </si>
  <si>
    <t>INDUSTRIAL AND COMMERCIAL BANK OF CHINA/3069319923 07311221</t>
  </si>
  <si>
    <t>27568802</t>
  </si>
  <si>
    <t>BANCO SUPERVIELLE S.A./30716546825 00000261</t>
  </si>
  <si>
    <t>27568805</t>
  </si>
  <si>
    <t>BANCO DE LA NACION ARGENTINA/30710389965 00657986</t>
  </si>
  <si>
    <t>27568807</t>
  </si>
  <si>
    <t>INDUSTRIAL AND COMMERCIAL BANK OF CHINA/2014297708 06744531</t>
  </si>
  <si>
    <t>27568810</t>
  </si>
  <si>
    <t>BANCO PROVINCIA DEL NEUQUÉN SOCIEDAD ANÓ/307166965 10437667</t>
  </si>
  <si>
    <t>27568814</t>
  </si>
  <si>
    <t>BANCO MACRO S.A./30717640647 45835393</t>
  </si>
  <si>
    <t>27568803</t>
  </si>
  <si>
    <t>BANCO SUPERVIELLE S.A./30707442065 00000426</t>
  </si>
  <si>
    <t>27568800</t>
  </si>
  <si>
    <t>BANCO SUPERVIELLE S.A./20274731290 00000050</t>
  </si>
  <si>
    <t>27568812</t>
  </si>
  <si>
    <t>BANCO MACRO S.A./30708975849 38679463</t>
  </si>
  <si>
    <t>27566340</t>
  </si>
  <si>
    <t>154822</t>
  </si>
  <si>
    <t>BATTELLI REPUESTOS</t>
  </si>
  <si>
    <t>27566157</t>
  </si>
  <si>
    <t>CHEQUE MACRO/20064767934</t>
  </si>
  <si>
    <t>27566341</t>
  </si>
  <si>
    <t>27566342</t>
  </si>
  <si>
    <t>27566343</t>
  </si>
  <si>
    <t>27566344</t>
  </si>
  <si>
    <t>27520784</t>
  </si>
  <si>
    <t>656125</t>
  </si>
  <si>
    <t>BE SAFE SAS</t>
  </si>
  <si>
    <t>27520587</t>
  </si>
  <si>
    <t>BANCO SANTANDER RIO S.A./30501199253 30034903</t>
  </si>
  <si>
    <t>27460308</t>
  </si>
  <si>
    <t>AG</t>
  </si>
  <si>
    <t>CRISTIAN JORGE OVIEDO</t>
  </si>
  <si>
    <t>GROSSO AUTOMOTORES SRL</t>
  </si>
  <si>
    <t>27520785</t>
  </si>
  <si>
    <t>BANCO SANTANDER RIO S.A./30501199253 30034572</t>
  </si>
  <si>
    <t>27520786</t>
  </si>
  <si>
    <t>BBVA BANCO FRANCES S.A./33673515989 90016597</t>
  </si>
  <si>
    <t>27568051</t>
  </si>
  <si>
    <t>6</t>
  </si>
  <si>
    <t>113301000106</t>
  </si>
  <si>
    <t>554985</t>
  </si>
  <si>
    <t>27567970</t>
  </si>
  <si>
    <t>BANCO MACRO S.A./30717269132</t>
  </si>
  <si>
    <t>dafne.poffo</t>
  </si>
  <si>
    <t>27585640</t>
  </si>
  <si>
    <t>113301000102</t>
  </si>
  <si>
    <t>27585610</t>
  </si>
  <si>
    <t>BANCO MACRO SUC CBA/30717269132</t>
  </si>
  <si>
    <t>camila.sosa</t>
  </si>
  <si>
    <t>27582980</t>
  </si>
  <si>
    <t>23547</t>
  </si>
  <si>
    <t>BRACAMONTE CESAR RAFAEL</t>
  </si>
  <si>
    <t>27582806</t>
  </si>
  <si>
    <t>CHEQUE GALICIA/20216821115</t>
  </si>
  <si>
    <t>27529734</t>
  </si>
  <si>
    <t>108535</t>
  </si>
  <si>
    <t>CHAPACENTRO S.R.L.</t>
  </si>
  <si>
    <t>27529605</t>
  </si>
  <si>
    <t>MACRO/30644434180</t>
  </si>
  <si>
    <t>joaquin.decastro</t>
  </si>
  <si>
    <t>27585555</t>
  </si>
  <si>
    <t>139238</t>
  </si>
  <si>
    <t>CLABUTOR SRL</t>
  </si>
  <si>
    <t>27585459</t>
  </si>
  <si>
    <t>BANCO DE LA PROVINCIA DE BUENOS AIRES/30708665351/ 3488523</t>
  </si>
  <si>
    <t>vanina.conti</t>
  </si>
  <si>
    <t>27546812</t>
  </si>
  <si>
    <t>AU</t>
  </si>
  <si>
    <t>JAVIER AUGUSTO SAYAGO</t>
  </si>
  <si>
    <t>AUTOGESTION</t>
  </si>
  <si>
    <t>RC15</t>
  </si>
  <si>
    <t>27585554</t>
  </si>
  <si>
    <t>BANCO DE GALICIA Y BUENOS AIRES S.A.U./30717023028 239</t>
  </si>
  <si>
    <t>27593507</t>
  </si>
  <si>
    <t>7</t>
  </si>
  <si>
    <t>113301000107</t>
  </si>
  <si>
    <t>657950</t>
  </si>
  <si>
    <t>CLAUDIA ADRIANA ZAPATA</t>
  </si>
  <si>
    <t>27593449</t>
  </si>
  <si>
    <t>BANCO GALICIA/30711214638/ 223</t>
  </si>
  <si>
    <t>florencia.gavilan</t>
  </si>
  <si>
    <t>27546826</t>
  </si>
  <si>
    <t>GUSTAVO DARIO FABBRI</t>
  </si>
  <si>
    <t>27416480449</t>
  </si>
  <si>
    <t>VILLARREAL RITA SELENE</t>
  </si>
  <si>
    <t>RC03</t>
  </si>
  <si>
    <t>27593508</t>
  </si>
  <si>
    <t>BANCO GALICIA/30711214638/ 224</t>
  </si>
  <si>
    <t>27593509</t>
  </si>
  <si>
    <t>BANCO GALICIA/30711214638/ 225</t>
  </si>
  <si>
    <t>27593510</t>
  </si>
  <si>
    <t>BANCO GALICIA/30711214638/ 226</t>
  </si>
  <si>
    <t>27593511</t>
  </si>
  <si>
    <t>BANCO GALICIA/30711214638/ 227</t>
  </si>
  <si>
    <t>27364690</t>
  </si>
  <si>
    <t>584799</t>
  </si>
  <si>
    <t>CLAUDIO ARIEL CASUCCIO</t>
  </si>
  <si>
    <t>27364593</t>
  </si>
  <si>
    <t>BANCO DE LA PAMPA SOCIEDAD DE ECONOMÍA M/307159191 625974</t>
  </si>
  <si>
    <t>27296707</t>
  </si>
  <si>
    <t>ECHENIQUE JAVIER</t>
  </si>
  <si>
    <t>20221763255</t>
  </si>
  <si>
    <t>CASUCCIO CLAUDIO ARIEL</t>
  </si>
  <si>
    <t>27570856</t>
  </si>
  <si>
    <t>86844</t>
  </si>
  <si>
    <t>CONFORT-CAR S.A.</t>
  </si>
  <si>
    <t>27570744</t>
  </si>
  <si>
    <t>CHEQUE CORDOBA/30712168664</t>
  </si>
  <si>
    <t>27523500</t>
  </si>
  <si>
    <t>3</t>
  </si>
  <si>
    <t>113301000304</t>
  </si>
  <si>
    <t>654865</t>
  </si>
  <si>
    <t>CRISTIAN VALENTIN DURI</t>
  </si>
  <si>
    <t>27523445</t>
  </si>
  <si>
    <t>BANCO DE GALICIA Y BUENOS AIRES S.A.U./30717801969 00000110</t>
  </si>
  <si>
    <t>27443873</t>
  </si>
  <si>
    <t>DELPINO HERNAN DIEGO</t>
  </si>
  <si>
    <t>20120187075</t>
  </si>
  <si>
    <t>CABASSI JUAN ANTONIO</t>
  </si>
  <si>
    <t>27563625</t>
  </si>
  <si>
    <t>17</t>
  </si>
  <si>
    <t>113301000117</t>
  </si>
  <si>
    <t>555277</t>
  </si>
  <si>
    <t>DAGO AUTOMOTORES SAS</t>
  </si>
  <si>
    <t>27563597</t>
  </si>
  <si>
    <t>BANCO INDUSTRIAL/30718191897 16145966</t>
  </si>
  <si>
    <t>evelyn.palacios</t>
  </si>
  <si>
    <t>27401438</t>
  </si>
  <si>
    <t>DT</t>
  </si>
  <si>
    <t>JEREMIAS ASEF</t>
  </si>
  <si>
    <t>30716469626</t>
  </si>
  <si>
    <t>ANTICIPOS USADOS</t>
  </si>
  <si>
    <t>RC18</t>
  </si>
  <si>
    <t>OVC</t>
  </si>
  <si>
    <t>27445618</t>
  </si>
  <si>
    <t>277579</t>
  </si>
  <si>
    <t>DAIFER SRL</t>
  </si>
  <si>
    <t>27445520</t>
  </si>
  <si>
    <t>BANCO GALICIA/30710823592/ 935</t>
  </si>
  <si>
    <t>graciela.tumpich</t>
  </si>
  <si>
    <t>26847212</t>
  </si>
  <si>
    <t>RF</t>
  </si>
  <si>
    <t>ALEJANDRA VIVIANA GONZALEZ</t>
  </si>
  <si>
    <t>REFERIDO</t>
  </si>
  <si>
    <t>5</t>
  </si>
  <si>
    <t>GESTORIA VN</t>
  </si>
  <si>
    <t>RC08</t>
  </si>
  <si>
    <t>OVE</t>
  </si>
  <si>
    <t>27591815</t>
  </si>
  <si>
    <t>113301000207</t>
  </si>
  <si>
    <t>580414</t>
  </si>
  <si>
    <t>DAVID MANUEL MOLINA</t>
  </si>
  <si>
    <t>27591763</t>
  </si>
  <si>
    <t>BANCO SUPERVIELLE S.A./20372694360 615</t>
  </si>
  <si>
    <t>27497822</t>
  </si>
  <si>
    <t>27533263</t>
  </si>
  <si>
    <t>27533118</t>
  </si>
  <si>
    <t>BANCO SUPERVIELLE S.A./30671949559 6842</t>
  </si>
  <si>
    <t>27533266</t>
  </si>
  <si>
    <t>BANCO SUPERVIELLE S.A./30671949559 6840</t>
  </si>
  <si>
    <t>27533974</t>
  </si>
  <si>
    <t>BANCO SUPERVIELLE S.A./30671949559 6989</t>
  </si>
  <si>
    <t>27492434</t>
  </si>
  <si>
    <t>539617</t>
  </si>
  <si>
    <t>DAVID ROLDAN</t>
  </si>
  <si>
    <t>27492316</t>
  </si>
  <si>
    <t>BANCO MACRO S.A./33712688209/ 45679071</t>
  </si>
  <si>
    <t>27451330</t>
  </si>
  <si>
    <t>ANDRES ROGELIO OLIVA LEJARZA</t>
  </si>
  <si>
    <t>20320993912</t>
  </si>
  <si>
    <t>ROLDAN RUARTE DAVID SEBASTIAN</t>
  </si>
  <si>
    <t>VO</t>
  </si>
  <si>
    <t>ORV ANTICIPOS USADOS</t>
  </si>
  <si>
    <t>OVM</t>
  </si>
  <si>
    <t>27453288</t>
  </si>
  <si>
    <t>113301000105</t>
  </si>
  <si>
    <t>27453247</t>
  </si>
  <si>
    <t>BANCO SANTANDER SUC CBA/20320993912/ 43700102</t>
  </si>
  <si>
    <t>27408599</t>
  </si>
  <si>
    <t>27453289</t>
  </si>
  <si>
    <t>BANCO DE LA PROV. CORDOBA/20320993912/ 32</t>
  </si>
  <si>
    <t>27453290</t>
  </si>
  <si>
    <t>BANCO DE LA PROV. CORDOBA/20320993912/ 33</t>
  </si>
  <si>
    <t>27511372</t>
  </si>
  <si>
    <t>166008</t>
  </si>
  <si>
    <t>DIEGO GARIBOLDI AUTOMOTORES SA</t>
  </si>
  <si>
    <t>27511328</t>
  </si>
  <si>
    <t>BANCO SUPERVIELLE S.A./33715373349 00000033</t>
  </si>
  <si>
    <t>27495374</t>
  </si>
  <si>
    <t>20321560645</t>
  </si>
  <si>
    <t>SACHETTO LUCAS ALBERTO</t>
  </si>
  <si>
    <t>27511373</t>
  </si>
  <si>
    <t>BANCO SUPERVIELLE S.A./33715373349 00000034</t>
  </si>
  <si>
    <t>27511374</t>
  </si>
  <si>
    <t>BANCO SUPERVIELLE S.A./33715373349 00000035</t>
  </si>
  <si>
    <t>27381751</t>
  </si>
  <si>
    <t>578652</t>
  </si>
  <si>
    <t>27381677</t>
  </si>
  <si>
    <t>BANCO MACRO SUC CBA/30716508982/ 45440890</t>
  </si>
  <si>
    <t>26937750</t>
  </si>
  <si>
    <t>CESAR ARIEL PARIZZIA</t>
  </si>
  <si>
    <t>27381865</t>
  </si>
  <si>
    <t>27381783</t>
  </si>
  <si>
    <t>26948345</t>
  </si>
  <si>
    <t>PAT</t>
  </si>
  <si>
    <t>PATENTES VN</t>
  </si>
  <si>
    <t>27570716</t>
  </si>
  <si>
    <t>315352</t>
  </si>
  <si>
    <t>DOMINGO CAVELLO EDGAR</t>
  </si>
  <si>
    <t>27570686</t>
  </si>
  <si>
    <t>CHEQUE SANTANDER/20146598286</t>
  </si>
  <si>
    <t>27487033</t>
  </si>
  <si>
    <t>415407</t>
  </si>
  <si>
    <t>FABRICIO EMANUEL VARAS</t>
  </si>
  <si>
    <t>27486970</t>
  </si>
  <si>
    <t>CHEQUE CREDICOOP/20369352602</t>
  </si>
  <si>
    <t>27570945</t>
  </si>
  <si>
    <t>343953</t>
  </si>
  <si>
    <t>27570827</t>
  </si>
  <si>
    <t>BANCO DE GALICIA Y BUENOS AIRES S.A.U./30702434110 00000006</t>
  </si>
  <si>
    <t>27564933</t>
  </si>
  <si>
    <t>10</t>
  </si>
  <si>
    <t>FORMULARIOS</t>
  </si>
  <si>
    <t>27524438</t>
  </si>
  <si>
    <t>657184</t>
  </si>
  <si>
    <t>FEDERICO MELCHOR GLINKA</t>
  </si>
  <si>
    <t>27524142</t>
  </si>
  <si>
    <t>BANCO DE GALICIA Y BUENOS AIRES S.A.U./30715322826 3</t>
  </si>
  <si>
    <t>bianca.coria</t>
  </si>
  <si>
    <t>27512387</t>
  </si>
  <si>
    <t>CAMPETELLI EZEQUIEL</t>
  </si>
  <si>
    <t>RC20</t>
  </si>
  <si>
    <t>27544705</t>
  </si>
  <si>
    <t>91509</t>
  </si>
  <si>
    <t>FENIX S.R.L.</t>
  </si>
  <si>
    <t>27544424</t>
  </si>
  <si>
    <t>BANCO DE CORDOBA/30711225206</t>
  </si>
  <si>
    <t>27592917</t>
  </si>
  <si>
    <t>27592837</t>
  </si>
  <si>
    <t>CHEQUE GALICIA/30711225206</t>
  </si>
  <si>
    <t>27592918</t>
  </si>
  <si>
    <t>CHEQUE CORDOBA/30711225206</t>
  </si>
  <si>
    <t>27142934</t>
  </si>
  <si>
    <t>113301000205</t>
  </si>
  <si>
    <t>86913</t>
  </si>
  <si>
    <t>FICCO REPUESTOS S.R.L.</t>
  </si>
  <si>
    <t>27142814</t>
  </si>
  <si>
    <t>BANCO MACRO S.A./30712146822</t>
  </si>
  <si>
    <t>27477382</t>
  </si>
  <si>
    <t>83266</t>
  </si>
  <si>
    <t>27477357</t>
  </si>
  <si>
    <t>BBVA BANCO FRANCES S.A./33673515989 90016596</t>
  </si>
  <si>
    <t>karen.rangel</t>
  </si>
  <si>
    <t>27428961</t>
  </si>
  <si>
    <t>RC21</t>
  </si>
  <si>
    <t>OVO</t>
  </si>
  <si>
    <t>27545122</t>
  </si>
  <si>
    <t>242586</t>
  </si>
  <si>
    <t>GRUPO BUENOS AIRES S.A</t>
  </si>
  <si>
    <t>27543872</t>
  </si>
  <si>
    <t>CHEQUE SANTANDER/30712318070</t>
  </si>
  <si>
    <t>27541972</t>
  </si>
  <si>
    <t>27541700</t>
  </si>
  <si>
    <t>CHEQUE CREDICOOP/30708356928</t>
  </si>
  <si>
    <t>27545107</t>
  </si>
  <si>
    <t>CHEQUE CREDICOOP/30500061711</t>
  </si>
  <si>
    <t>27542265</t>
  </si>
  <si>
    <t>27542052</t>
  </si>
  <si>
    <t>27541973</t>
  </si>
  <si>
    <t>27542266</t>
  </si>
  <si>
    <t>CHEQUE GALICIA/30714622753</t>
  </si>
  <si>
    <t>27545124</t>
  </si>
  <si>
    <t>CHEQUE SUPERVIELLE/30677470123</t>
  </si>
  <si>
    <t>27539158</t>
  </si>
  <si>
    <t>113301000206</t>
  </si>
  <si>
    <t>595923</t>
  </si>
  <si>
    <t>HIDRAULICA LB SAS</t>
  </si>
  <si>
    <t>27538963</t>
  </si>
  <si>
    <t>BANCO SANTANDER RIO S.A./30715138340 45530690</t>
  </si>
  <si>
    <t>27446863</t>
  </si>
  <si>
    <t>27539159</t>
  </si>
  <si>
    <t>BANCO SANTANDER RIO S.A./30715138340 3299</t>
  </si>
  <si>
    <t>27582761</t>
  </si>
  <si>
    <t>620838</t>
  </si>
  <si>
    <t>IMPERIO IMPO SA</t>
  </si>
  <si>
    <t>27582748</t>
  </si>
  <si>
    <t>BCO. DE GALICIA Y BS.AS. S.A.U./30717025918/</t>
  </si>
  <si>
    <t>maria.chiaramello</t>
  </si>
  <si>
    <t>27582760</t>
  </si>
  <si>
    <t>27519014</t>
  </si>
  <si>
    <t>656462</t>
  </si>
  <si>
    <t>JOSE ALFREDO MARDONES</t>
  </si>
  <si>
    <t>27518961</t>
  </si>
  <si>
    <t>BANCO DE GALICIA Y BUENOS AIRES S.A.U./27400531361 146</t>
  </si>
  <si>
    <t>santiago.guerreiro</t>
  </si>
  <si>
    <t>27484634</t>
  </si>
  <si>
    <t>RC27</t>
  </si>
  <si>
    <t>27519015</t>
  </si>
  <si>
    <t>BANCO DE GALICIA Y BUENOS AIRES S.A.U./27400531361 145</t>
  </si>
  <si>
    <t>27519016</t>
  </si>
  <si>
    <t>BANCO DE GALICIA Y BUENOS AIRES S.A.U./27400531361 144</t>
  </si>
  <si>
    <t>27519012</t>
  </si>
  <si>
    <t>BANCO DE GALICIA Y BUENOS AIRES S.A.U./27400531361 148</t>
  </si>
  <si>
    <t>27519013</t>
  </si>
  <si>
    <t>BANCO DE GALICIA Y BUENOS AIRES S.A.U./27400531361 147</t>
  </si>
  <si>
    <t>27532774</t>
  </si>
  <si>
    <t>27532770</t>
  </si>
  <si>
    <t>BANCO SANTANDER RIO S.A./30715138340 3298</t>
  </si>
  <si>
    <t>27519009</t>
  </si>
  <si>
    <t>BANCO DE GALICIA Y BUENOS AIRES S.A.U./27400531361 151</t>
  </si>
  <si>
    <t>27519010</t>
  </si>
  <si>
    <t>BANCO DE GALICIA Y BUENOS AIRES S.A.U./27400531361 150</t>
  </si>
  <si>
    <t>27519011</t>
  </si>
  <si>
    <t>BANCO DE GALICIA Y BUENOS AIRES S.A.U./27400531361 149</t>
  </si>
  <si>
    <t>27519006</t>
  </si>
  <si>
    <t>BANCO DE GALICIA Y BUENOS AIRES S.A.U./27400531361 154</t>
  </si>
  <si>
    <t>FR</t>
  </si>
  <si>
    <t>FLETE REVENTA</t>
  </si>
  <si>
    <t>27519007</t>
  </si>
  <si>
    <t>BANCO DE GALICIA Y BUENOS AIRES S.A.U./27400531361 153</t>
  </si>
  <si>
    <t>27519008</t>
  </si>
  <si>
    <t>BANCO DE GALICIA Y BUENOS AIRES S.A.U./27400531361 152</t>
  </si>
  <si>
    <t>27494354</t>
  </si>
  <si>
    <t>656072</t>
  </si>
  <si>
    <t>JULIO HUMBRETO CAPPELLO</t>
  </si>
  <si>
    <t>27494333</t>
  </si>
  <si>
    <t>BANCO COMAFI SOCIEDAD ANONIMA/30714221600 10900160</t>
  </si>
  <si>
    <t>27468538</t>
  </si>
  <si>
    <t>20347002438</t>
  </si>
  <si>
    <t>JOFRE ORTEGA HUGO ALBERTO</t>
  </si>
  <si>
    <t>27536005</t>
  </si>
  <si>
    <t>656858</t>
  </si>
  <si>
    <t>LA NUEVA LOURDES SRL</t>
  </si>
  <si>
    <t>27535841</t>
  </si>
  <si>
    <t>BANCO PROVINCIA DEL NEUQUÉN/30717646092 10123553</t>
  </si>
  <si>
    <t>27486641</t>
  </si>
  <si>
    <t>27536002</t>
  </si>
  <si>
    <t>BANCO DE GALICIA Y BUENOS AIRES S.A.U./30716981378 43</t>
  </si>
  <si>
    <t>27536004</t>
  </si>
  <si>
    <t>BANCO PATAGONIA S.A./33717209759 1344588</t>
  </si>
  <si>
    <t>27536001</t>
  </si>
  <si>
    <t>BANCO DE GALICIA Y BUENOS AIRES S.A.U./20084842606 1</t>
  </si>
  <si>
    <t>27536006</t>
  </si>
  <si>
    <t>BBVA BANCO FRANCES S.A./30715138340 90000071</t>
  </si>
  <si>
    <t>27536003</t>
  </si>
  <si>
    <t>BANCO DE GALICIA Y BUENOS AIRES S.A.U./30717645274 124</t>
  </si>
  <si>
    <t>27161963</t>
  </si>
  <si>
    <t>644201</t>
  </si>
  <si>
    <t>LAURA MARIANA BRIZZIO</t>
  </si>
  <si>
    <t>27161898</t>
  </si>
  <si>
    <t>BANCO CREDICOOP COOPERATIVO LIMITADO/30717200973 40186518</t>
  </si>
  <si>
    <t>27119152</t>
  </si>
  <si>
    <t>MAURO ROMANO</t>
  </si>
  <si>
    <t>20327850947</t>
  </si>
  <si>
    <t>MIGUEL CRISTIAN GABRIEL</t>
  </si>
  <si>
    <t>27428469</t>
  </si>
  <si>
    <t>117444</t>
  </si>
  <si>
    <t>LG SERVICIOS S.R.L</t>
  </si>
  <si>
    <t>27428463</t>
  </si>
  <si>
    <t>BANCO MACRO S.A./30714468754</t>
  </si>
  <si>
    <t>iara.curguan</t>
  </si>
  <si>
    <t>27547983</t>
  </si>
  <si>
    <t>113301000305</t>
  </si>
  <si>
    <t>616788</t>
  </si>
  <si>
    <t>M Y M</t>
  </si>
  <si>
    <t>27547933</t>
  </si>
  <si>
    <t>BANCO SUPERVIELLE S.A./30716157977</t>
  </si>
  <si>
    <t>sofia.corzo</t>
  </si>
  <si>
    <t>27593623</t>
  </si>
  <si>
    <t>458776</t>
  </si>
  <si>
    <t>MANUEL ELIO OLIVERA</t>
  </si>
  <si>
    <t>27593577</t>
  </si>
  <si>
    <t>BANCO GALICIA/30714096245/ 15</t>
  </si>
  <si>
    <t>27578593</t>
  </si>
  <si>
    <t>SARFATTI DAVID EDUARDO</t>
  </si>
  <si>
    <t>20255073975</t>
  </si>
  <si>
    <t>OLIVERA MANUEL ELIO</t>
  </si>
  <si>
    <t>27534796</t>
  </si>
  <si>
    <t>17621</t>
  </si>
  <si>
    <t>MARIANO ARLES MARTIN OCTAVIO</t>
  </si>
  <si>
    <t>27534712</t>
  </si>
  <si>
    <t>CHEQUE MACRO/20227958015</t>
  </si>
  <si>
    <t>27526584</t>
  </si>
  <si>
    <t>657163</t>
  </si>
  <si>
    <t>MARIO ANGEL CONCHA</t>
  </si>
  <si>
    <t>27526526</t>
  </si>
  <si>
    <t>BANCO DE GALICIA Y BUENOS AIRES S.A.U./20242553218 44</t>
  </si>
  <si>
    <t>melina.giordanengo</t>
  </si>
  <si>
    <t>27512434</t>
  </si>
  <si>
    <t>13</t>
  </si>
  <si>
    <t>GESTION CREDITO BANCOS VN</t>
  </si>
  <si>
    <t>RC30</t>
  </si>
  <si>
    <t>27539737</t>
  </si>
  <si>
    <t>27539715</t>
  </si>
  <si>
    <t>BANCO DE GALICIA Y BUENOS AIRES S.A.U./20242553218 46</t>
  </si>
  <si>
    <t>27117196</t>
  </si>
  <si>
    <t>647295</t>
  </si>
  <si>
    <t>MARTIN ARGAÑARAZ</t>
  </si>
  <si>
    <t>27117094</t>
  </si>
  <si>
    <t>BANCO DE GALICIA Y BUENOS AIRES S.A.U./30716837072 22</t>
  </si>
  <si>
    <t>27069382</t>
  </si>
  <si>
    <t>GUZMAN CARLOS FABIAN</t>
  </si>
  <si>
    <t>20318201162</t>
  </si>
  <si>
    <t>GONZALEZ GUSTAVO RAUL (TIZVAL)</t>
  </si>
  <si>
    <t>27449643</t>
  </si>
  <si>
    <t>566922</t>
  </si>
  <si>
    <t>MARTIN SEBASTIAN NAVARRA</t>
  </si>
  <si>
    <t>27449603</t>
  </si>
  <si>
    <t>BANCO SANTANDER RIO S.A./27366916291 10700009</t>
  </si>
  <si>
    <t>27419922</t>
  </si>
  <si>
    <t>ROMANINI RUBEN</t>
  </si>
  <si>
    <t>20238071799</t>
  </si>
  <si>
    <t>NAVARRA MARTIN SEBASTIAN</t>
  </si>
  <si>
    <t>27449644</t>
  </si>
  <si>
    <t>BANCO SANTANDER RIO S.A./27366916291 10700010</t>
  </si>
  <si>
    <t>27544754</t>
  </si>
  <si>
    <t>657044</t>
  </si>
  <si>
    <t>MASSARI SOCIEDAD ANONIMA</t>
  </si>
  <si>
    <t>27544675</t>
  </si>
  <si>
    <t>BANCO SANTANDER RIO S.A./30715138340 3305</t>
  </si>
  <si>
    <t>27492248</t>
  </si>
  <si>
    <t>27544755</t>
  </si>
  <si>
    <t>BANCO SANTANDER RIO S.A./30715138340 3306</t>
  </si>
  <si>
    <t>27425606</t>
  </si>
  <si>
    <t>598227</t>
  </si>
  <si>
    <t>MATIAS ALEJANDRO SARMIENTO</t>
  </si>
  <si>
    <t>27425579</t>
  </si>
  <si>
    <t>BANCO MACRO S.A./20249592820 45560117</t>
  </si>
  <si>
    <t>27379004</t>
  </si>
  <si>
    <t>FERNANDO BONO</t>
  </si>
  <si>
    <t>24325630244</t>
  </si>
  <si>
    <t>BUSTAMANTE DIEGO LUIS</t>
  </si>
  <si>
    <t>27425605</t>
  </si>
  <si>
    <t>BANCO MACRO S.A./20249592820 45560150</t>
  </si>
  <si>
    <t>27540480</t>
  </si>
  <si>
    <t>135499</t>
  </si>
  <si>
    <t>MATIAS CESAR FEREZ</t>
  </si>
  <si>
    <t>27540469</t>
  </si>
  <si>
    <t>BANCO DE LA PROVINCIA DE CORDOBA S.A./23312211289 336</t>
  </si>
  <si>
    <t>27434563</t>
  </si>
  <si>
    <t>FONTANETTO JOSE LUIS</t>
  </si>
  <si>
    <t>FEREZ MATIAS CESAR</t>
  </si>
  <si>
    <t>ODE</t>
  </si>
  <si>
    <t>27547937</t>
  </si>
  <si>
    <t>27547924</t>
  </si>
  <si>
    <t>BANCO DE LA PROVINCIA DE CORDOBA S.A./23312211289 337</t>
  </si>
  <si>
    <t>INT</t>
  </si>
  <si>
    <t>INTERESES</t>
  </si>
  <si>
    <t>27441330</t>
  </si>
  <si>
    <t>27441208</t>
  </si>
  <si>
    <t>BANCO DE LA PROV. CORDOBA/23312211289/ 305</t>
  </si>
  <si>
    <t>27372309</t>
  </si>
  <si>
    <t>27441331</t>
  </si>
  <si>
    <t>BANCO DE LA PROV. CORDOBA/23312211289/ 306</t>
  </si>
  <si>
    <t>27540572</t>
  </si>
  <si>
    <t>27540531</t>
  </si>
  <si>
    <t>BANCO DE LA PROVINCIA DE CORDOBA S.A./23312211289 333</t>
  </si>
  <si>
    <t>27123175</t>
  </si>
  <si>
    <t>27540647</t>
  </si>
  <si>
    <t>27540613</t>
  </si>
  <si>
    <t>BANCO DE LA PROVINCIA DE CORDOBA S.A./23312211289 334</t>
  </si>
  <si>
    <t>26900915</t>
  </si>
  <si>
    <t>27540750</t>
  </si>
  <si>
    <t>27540713</t>
  </si>
  <si>
    <t>BANCO DE LA PROVINCIA DE CORDOBA S.A./23312211289 335</t>
  </si>
  <si>
    <t>27313988</t>
  </si>
  <si>
    <t>26418370</t>
  </si>
  <si>
    <t>537347</t>
  </si>
  <si>
    <t>NAIREBIS SRL</t>
  </si>
  <si>
    <t>26417966</t>
  </si>
  <si>
    <t>BANCO GALICIA/30715716468/ 16</t>
  </si>
  <si>
    <t>carla.perez</t>
  </si>
  <si>
    <t>CU</t>
  </si>
  <si>
    <t>CUOTAS PLAN DE AHORRO</t>
  </si>
  <si>
    <t>RP06</t>
  </si>
  <si>
    <t>26590579</t>
  </si>
  <si>
    <t>26590575</t>
  </si>
  <si>
    <t>RA06</t>
  </si>
  <si>
    <t>27585536</t>
  </si>
  <si>
    <t>145086</t>
  </si>
  <si>
    <t>NATION S.A</t>
  </si>
  <si>
    <t>27585202</t>
  </si>
  <si>
    <t>BANCO FRANCES/30581697488</t>
  </si>
  <si>
    <t>27585537</t>
  </si>
  <si>
    <t>27585538</t>
  </si>
  <si>
    <t>27501052</t>
  </si>
  <si>
    <t>392530</t>
  </si>
  <si>
    <t>PEUCOR REPUESTOS S.A</t>
  </si>
  <si>
    <t>27500662</t>
  </si>
  <si>
    <t>BANCO MACRO/30716059541</t>
  </si>
  <si>
    <t>27541413</t>
  </si>
  <si>
    <t>243721</t>
  </si>
  <si>
    <t>PIEDRABUENA ARIEL ROMAN (RENAULT F1)</t>
  </si>
  <si>
    <t>27541130</t>
  </si>
  <si>
    <t>CHEQUE CREDICOOP/23251231079</t>
  </si>
  <si>
    <t>27554937</t>
  </si>
  <si>
    <t>119964</t>
  </si>
  <si>
    <t>27554870</t>
  </si>
  <si>
    <t>BCO. MACRO S.A./20255822528/</t>
  </si>
  <si>
    <t>27554936</t>
  </si>
  <si>
    <t>27274665</t>
  </si>
  <si>
    <t>399005</t>
  </si>
  <si>
    <t>27274645</t>
  </si>
  <si>
    <t>BANCO MACRO S.A./33716107049</t>
  </si>
  <si>
    <t>27561921</t>
  </si>
  <si>
    <t>27561860</t>
  </si>
  <si>
    <t>CHEQUE MACRO/33716107049</t>
  </si>
  <si>
    <t>27565840</t>
  </si>
  <si>
    <t>27565750</t>
  </si>
  <si>
    <t>27565841</t>
  </si>
  <si>
    <t>27561834</t>
  </si>
  <si>
    <t>27561798</t>
  </si>
  <si>
    <t>27565839</t>
  </si>
  <si>
    <t>27565842</t>
  </si>
  <si>
    <t>27561969</t>
  </si>
  <si>
    <t>27561933</t>
  </si>
  <si>
    <t>27566134</t>
  </si>
  <si>
    <t>27566118</t>
  </si>
  <si>
    <t>27544462</t>
  </si>
  <si>
    <t>657049</t>
  </si>
  <si>
    <t>RAMIRO SCARAFONI</t>
  </si>
  <si>
    <t>27544422</t>
  </si>
  <si>
    <t>BANCO SANTANDER RIO S.A./30715138340 3303</t>
  </si>
  <si>
    <t>27497837</t>
  </si>
  <si>
    <t>27544463</t>
  </si>
  <si>
    <t>BANCO SANTANDER RIO S.A./30715138340 3304</t>
  </si>
  <si>
    <t>27575555</t>
  </si>
  <si>
    <t>4332</t>
  </si>
  <si>
    <t>RAUL CARLOS SOSA</t>
  </si>
  <si>
    <t>27574770</t>
  </si>
  <si>
    <t>CHEQUE MACRO/30709148792</t>
  </si>
  <si>
    <t>27575553</t>
  </si>
  <si>
    <t>CHEQUE GALICIA/20288597376</t>
  </si>
  <si>
    <t>27575558</t>
  </si>
  <si>
    <t>CHEQUE MACRO/30629683379</t>
  </si>
  <si>
    <t>27575559</t>
  </si>
  <si>
    <t>27575560</t>
  </si>
  <si>
    <t>27575554</t>
  </si>
  <si>
    <t>CHEQUE LA PAMPA/20220748325</t>
  </si>
  <si>
    <t>27575556</t>
  </si>
  <si>
    <t>CHEQUE MACRO/30711216525</t>
  </si>
  <si>
    <t>27575557</t>
  </si>
  <si>
    <t>27575561</t>
  </si>
  <si>
    <t>27494636</t>
  </si>
  <si>
    <t>8</t>
  </si>
  <si>
    <t>113301000208</t>
  </si>
  <si>
    <t>409336</t>
  </si>
  <si>
    <t>RAVI AGRO S.A.</t>
  </si>
  <si>
    <t>27494582</t>
  </si>
  <si>
    <t>BBVA BANCO FRANCES S.A./30716051184</t>
  </si>
  <si>
    <t>27563581</t>
  </si>
  <si>
    <t>385539</t>
  </si>
  <si>
    <t>RBS S.R.L.</t>
  </si>
  <si>
    <t>27563518</t>
  </si>
  <si>
    <t>CHEQUE GALICIA/33715800859</t>
  </si>
  <si>
    <t>27420816</t>
  </si>
  <si>
    <t>27420384</t>
  </si>
  <si>
    <t>27563582</t>
  </si>
  <si>
    <t>27538572</t>
  </si>
  <si>
    <t>128139</t>
  </si>
  <si>
    <t>RENTING S.A RDA</t>
  </si>
  <si>
    <t>27538393</t>
  </si>
  <si>
    <t>CHEQUE GALICIA/30712257357</t>
  </si>
  <si>
    <t>27520474</t>
  </si>
  <si>
    <t>517437</t>
  </si>
  <si>
    <t>RENZO ALBERTO VAIRA</t>
  </si>
  <si>
    <t>27520377</t>
  </si>
  <si>
    <t>BANCO SANTANDER RIO S.A./33718230379 136</t>
  </si>
  <si>
    <t>27494696</t>
  </si>
  <si>
    <t>27520475</t>
  </si>
  <si>
    <t>BANCO SANTANDER RIO S.A./33718230379 135</t>
  </si>
  <si>
    <t>27520476</t>
  </si>
  <si>
    <t>BANCO SANTANDER RIO S.A./33718230379 211</t>
  </si>
  <si>
    <t>27327807</t>
  </si>
  <si>
    <t>3193</t>
  </si>
  <si>
    <t>RIO URUGUAY COOPERATIVA DE SEGURO LIMITADA</t>
  </si>
  <si>
    <t>27327478</t>
  </si>
  <si>
    <t>mariad.cardozo</t>
  </si>
  <si>
    <t>27327808</t>
  </si>
  <si>
    <t>27327809</t>
  </si>
  <si>
    <t>27328912</t>
  </si>
  <si>
    <t>27328575</t>
  </si>
  <si>
    <t>27328913</t>
  </si>
  <si>
    <t>27128991</t>
  </si>
  <si>
    <t>27127882</t>
  </si>
  <si>
    <t>27327810</t>
  </si>
  <si>
    <t>27327811</t>
  </si>
  <si>
    <t>27327812</t>
  </si>
  <si>
    <t>27327813</t>
  </si>
  <si>
    <t>27327814</t>
  </si>
  <si>
    <t>27327815</t>
  </si>
  <si>
    <t>27413410</t>
  </si>
  <si>
    <t>27412879</t>
  </si>
  <si>
    <t>27415455</t>
  </si>
  <si>
    <t>27414434</t>
  </si>
  <si>
    <t>27415456</t>
  </si>
  <si>
    <t>27413411</t>
  </si>
  <si>
    <t>27413412</t>
  </si>
  <si>
    <t>27415457</t>
  </si>
  <si>
    <t>27415458</t>
  </si>
  <si>
    <t>27415459</t>
  </si>
  <si>
    <t>27415460</t>
  </si>
  <si>
    <t>27415461</t>
  </si>
  <si>
    <t>27413413</t>
  </si>
  <si>
    <t>27413414</t>
  </si>
  <si>
    <t>27415462</t>
  </si>
  <si>
    <t>27415463</t>
  </si>
  <si>
    <t>27413415</t>
  </si>
  <si>
    <t>27415464</t>
  </si>
  <si>
    <t>27413416</t>
  </si>
  <si>
    <t>27415465</t>
  </si>
  <si>
    <t>27415466</t>
  </si>
  <si>
    <t>27535059</t>
  </si>
  <si>
    <t>27535014</t>
  </si>
  <si>
    <t>27534932</t>
  </si>
  <si>
    <t>27534730</t>
  </si>
  <si>
    <t>27535537</t>
  </si>
  <si>
    <t>27535240</t>
  </si>
  <si>
    <t>27535144</t>
  </si>
  <si>
    <t>27535080</t>
  </si>
  <si>
    <t>27544174</t>
  </si>
  <si>
    <t>27544072</t>
  </si>
  <si>
    <t>27535538</t>
  </si>
  <si>
    <t>27534933</t>
  </si>
  <si>
    <t>27535235</t>
  </si>
  <si>
    <t>27535175</t>
  </si>
  <si>
    <t>27535539</t>
  </si>
  <si>
    <t>27544175</t>
  </si>
  <si>
    <t>27535145</t>
  </si>
  <si>
    <t>27535540</t>
  </si>
  <si>
    <t>27543832</t>
  </si>
  <si>
    <t>27543760</t>
  </si>
  <si>
    <t>27535146</t>
  </si>
  <si>
    <t>27535541</t>
  </si>
  <si>
    <t>27543742</t>
  </si>
  <si>
    <t>27543483</t>
  </si>
  <si>
    <t>27535542</t>
  </si>
  <si>
    <t>27535543</t>
  </si>
  <si>
    <t>27535544</t>
  </si>
  <si>
    <t>27540425</t>
  </si>
  <si>
    <t>577179</t>
  </si>
  <si>
    <t>RITA SELENE VILLARREAL</t>
  </si>
  <si>
    <t>27540188</t>
  </si>
  <si>
    <t>BANCO DE GALICIA Y BUENOS AIRES S.A.U./20242553218 00000042</t>
  </si>
  <si>
    <t>27479347</t>
  </si>
  <si>
    <t>27540426</t>
  </si>
  <si>
    <t>BANCO DE LA NACION ARGENTINA/20210362682 00000433</t>
  </si>
  <si>
    <t>27540428</t>
  </si>
  <si>
    <t>BANCO DE LA NACION ARGENTINA/20210362682 00000432</t>
  </si>
  <si>
    <t>27464681</t>
  </si>
  <si>
    <t>655551</t>
  </si>
  <si>
    <t>ROLHAISER EDGARDO Y ROLHAISER GUSTAVO F</t>
  </si>
  <si>
    <t>27464626</t>
  </si>
  <si>
    <t>BANCO DE LA NACION ARGENTINA/30711366748 5869</t>
  </si>
  <si>
    <t>27434312</t>
  </si>
  <si>
    <t>20178971051</t>
  </si>
  <si>
    <t>DOMINGUEZ MARIO ENRIQUE</t>
  </si>
  <si>
    <t>27464682</t>
  </si>
  <si>
    <t>BANCO DE LA NACION ARGENTINA/30711366748 5870</t>
  </si>
  <si>
    <t>27464680</t>
  </si>
  <si>
    <t>BANCO DE LA NACION ARGENTINA/30711366748 5867</t>
  </si>
  <si>
    <t>27464683</t>
  </si>
  <si>
    <t>BANCO DE LA NACION ARGENTINA/30711366748 5871</t>
  </si>
  <si>
    <t>27464684</t>
  </si>
  <si>
    <t>BANCO DE LA NACION ARGENTINA/30711366748 5872</t>
  </si>
  <si>
    <t>27196592</t>
  </si>
  <si>
    <t>648236</t>
  </si>
  <si>
    <t>RUBEN DARIO MARTIN</t>
  </si>
  <si>
    <t>27196575</t>
  </si>
  <si>
    <t>BANCO DE LA PAMP/30711270481 606891</t>
  </si>
  <si>
    <t>27115118</t>
  </si>
  <si>
    <t>TRIVERO MARIO RAUL Y TRIVERO MARCELO DANIEL</t>
  </si>
  <si>
    <t>RA27</t>
  </si>
  <si>
    <t>27196742</t>
  </si>
  <si>
    <t>27196594</t>
  </si>
  <si>
    <t>BANCO DE LA PAMPA SOCIEDAD DE ECONOMÍA M/307112704 606891</t>
  </si>
  <si>
    <t>27501848</t>
  </si>
  <si>
    <t>604012</t>
  </si>
  <si>
    <t>SAN ANTONIO OIL GAS S A S</t>
  </si>
  <si>
    <t>27501649</t>
  </si>
  <si>
    <t>BANCO DE GALICIA Y BUENOS AIRES S.A.U./27400531361 140</t>
  </si>
  <si>
    <t>27460304</t>
  </si>
  <si>
    <t>27501849</t>
  </si>
  <si>
    <t>BANCO DE GALICIA Y BUENOS AIRES S.A.U./27400531361 142</t>
  </si>
  <si>
    <t>27501850</t>
  </si>
  <si>
    <t>BANCO DE GALICIA Y BUENOS AIRES S.A.U./27400531361 143</t>
  </si>
  <si>
    <t>27562609</t>
  </si>
  <si>
    <t>160021</t>
  </si>
  <si>
    <t>27562439</t>
  </si>
  <si>
    <t>CHEQUE GALICIA/30715353756</t>
  </si>
  <si>
    <t>27562611</t>
  </si>
  <si>
    <t>27562610</t>
  </si>
  <si>
    <t>27562612</t>
  </si>
  <si>
    <t>27584309</t>
  </si>
  <si>
    <t>162772</t>
  </si>
  <si>
    <t>27584183</t>
  </si>
  <si>
    <t>BANCO PATAGONIA S.A./33717209759 1344594</t>
  </si>
  <si>
    <t>27576955</t>
  </si>
  <si>
    <t>27584340</t>
  </si>
  <si>
    <t>41041</t>
  </si>
  <si>
    <t>27584310</t>
  </si>
  <si>
    <t>CHEQUE MACRO/30709657263</t>
  </si>
  <si>
    <t>27584339</t>
  </si>
  <si>
    <t>12</t>
  </si>
  <si>
    <t>27534942</t>
  </si>
  <si>
    <t>NA</t>
  </si>
  <si>
    <t>TARJETA NARANJA</t>
  </si>
  <si>
    <t>27534619</t>
  </si>
  <si>
    <t>LIQ NARANJA OCT (FECHA DE PAGO EN NOV)</t>
  </si>
  <si>
    <t>federico.spataro</t>
  </si>
  <si>
    <t>27534941</t>
  </si>
  <si>
    <t>27536263</t>
  </si>
  <si>
    <t>113301000108</t>
  </si>
  <si>
    <t>27536147</t>
  </si>
  <si>
    <t>LIQ NARANJA, OCT 2023 (SE COBRA EN NOV)</t>
  </si>
  <si>
    <t>27325496</t>
  </si>
  <si>
    <t>27324756</t>
  </si>
  <si>
    <t>27325494</t>
  </si>
  <si>
    <t>27534943</t>
  </si>
  <si>
    <t>27477793</t>
  </si>
  <si>
    <t>116601</t>
  </si>
  <si>
    <t>TRANTOR SA</t>
  </si>
  <si>
    <t>27477361</t>
  </si>
  <si>
    <t>BANCO SUPERVIELLE S.A./33707222889</t>
  </si>
  <si>
    <t>27477794</t>
  </si>
  <si>
    <t>27477795</t>
  </si>
  <si>
    <t>27477796</t>
  </si>
  <si>
    <t>27544792</t>
  </si>
  <si>
    <t>93387</t>
  </si>
  <si>
    <t>TRIVERO HNOS SA</t>
  </si>
  <si>
    <t>27544749</t>
  </si>
  <si>
    <t>BANCO DE LA PAMPA SOCIEDAD DE ECONOMÍA M/30711270481</t>
  </si>
  <si>
    <t>lorena.uliana</t>
  </si>
  <si>
    <t>27544791</t>
  </si>
  <si>
    <t>27573102</t>
  </si>
  <si>
    <t>27573092</t>
  </si>
  <si>
    <t>BCO. DE LA PAMPA SOC. DE EC. M./30711270481/</t>
  </si>
  <si>
    <t>27550063</t>
  </si>
  <si>
    <t>27549965</t>
  </si>
  <si>
    <t>27581536</t>
  </si>
  <si>
    <t>145252</t>
  </si>
  <si>
    <t>27581470</t>
  </si>
  <si>
    <t>CHEQUE SANTANDER/30712168761</t>
  </si>
  <si>
    <t>27491028</t>
  </si>
  <si>
    <t>273352</t>
  </si>
  <si>
    <t>VICTOR GRUTTADAURIA</t>
  </si>
  <si>
    <t>27490954</t>
  </si>
  <si>
    <t>BANCO DE LA PROVINCIA DE CORDOBA S.A./27275482221 BANCO DE LA PROVINCIA DE CORDO</t>
  </si>
  <si>
    <t>BANCO DE LA PROVINCIA DE CORDO</t>
  </si>
  <si>
    <t>maria.basile</t>
  </si>
  <si>
    <t>27426578</t>
  </si>
  <si>
    <t>20264900418</t>
  </si>
  <si>
    <t>GRUTTADAURIA VICTOR</t>
  </si>
  <si>
    <t>RC02</t>
  </si>
  <si>
    <t>27574480</t>
  </si>
  <si>
    <t>519724</t>
  </si>
  <si>
    <t>XIMENA PISTOYA BILISNKI</t>
  </si>
  <si>
    <t>27574455</t>
  </si>
  <si>
    <t>BANCO DE GALICIA Y BUENOS AIRES S.A.U./27311996040</t>
  </si>
  <si>
    <t>OTC</t>
  </si>
  <si>
    <t>27369208</t>
  </si>
  <si>
    <t>640118</t>
  </si>
  <si>
    <t>YAKIN S.A.S</t>
  </si>
  <si>
    <t>27369190</t>
  </si>
  <si>
    <t>CANCELA MUTUO 11/08/2023</t>
  </si>
  <si>
    <t>paola.morales</t>
  </si>
  <si>
    <t>27567035</t>
  </si>
  <si>
    <t>503469</t>
  </si>
  <si>
    <t>27566967</t>
  </si>
  <si>
    <t>BANCO SANTANDER RIO S.A./30716830124 1</t>
  </si>
  <si>
    <t>27508836</t>
  </si>
  <si>
    <t>20294393650</t>
  </si>
  <si>
    <t>RESCHINI DIEGO OMAR</t>
  </si>
  <si>
    <t>AVANT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</si>
</sst>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"/>
    <numFmt numFmtId="165" formatCode="#,##0.00;\-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ourier New"/>
      <family val="3"/>
    </font>
    <font>
      <b/>
      <sz val="10"/>
      <color indexed="8"/>
      <name val="Courier New"/>
      <family val="3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0" fontId="2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65" fontId="2" fillId="0" borderId="0" xfId="0" applyNumberFormat="1" applyFont="1" applyAlignment="1">
      <alignment horizontal="right" vertical="top"/>
    </xf>
    <xf numFmtId="0" fontId="0" fillId="0" borderId="0" xfId="0" applyAlignment="1" applyProtection="1">
      <alignment vertical="top"/>
      <protection locked="0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" fontId="1" fillId="0" borderId="0" xfId="0" applyNumberFormat="1" applyFont="1" applyAlignment="1"/>
    <xf numFmtId="0" fontId="4" fillId="3" borderId="0" xfId="0" applyNumberFormat="1" applyFont="1" applyFill="1" applyAlignment="1" applyProtection="1">
      <alignment horizontal="left"/>
    </xf>
    <xf numFmtId="0" fontId="3" fillId="2" borderId="0" xfId="0" applyNumberFormat="1" applyFont="1" applyFill="1" applyAlignment="1" applyProtection="1">
      <alignment horizontal="left" vertical="top"/>
    </xf>
    <xf numFmtId="0" fontId="3" fillId="2" borderId="0" xfId="0" applyNumberFormat="1" applyFont="1" applyFill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3" sqref="A3:E25"/>
    </sheetView>
  </sheetViews>
  <sheetFormatPr baseColWidth="10" defaultColWidth="209.77734375" defaultRowHeight="14.4" x14ac:dyDescent="0.3"/>
  <cols>
    <col min="1" max="1" width="36.77734375" bestFit="1" customWidth="1"/>
    <col min="2" max="4" width="15.77734375" customWidth="1"/>
    <col min="5" max="5" width="20.6640625" customWidth="1"/>
    <col min="6" max="6" width="9.77734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3">
      <c r="A5" t="s">
        <v>20</v>
      </c>
      <c r="B5" t="s">
        <v>21</v>
      </c>
      <c r="C5" t="s">
        <v>22</v>
      </c>
      <c r="D5" t="s">
        <v>18</v>
      </c>
      <c r="E5" t="s">
        <v>23</v>
      </c>
    </row>
    <row r="6" spans="1:5" x14ac:dyDescent="0.3">
      <c r="A6" t="s">
        <v>24</v>
      </c>
      <c r="B6" t="s">
        <v>25</v>
      </c>
      <c r="C6" t="s">
        <v>26</v>
      </c>
      <c r="D6" t="s">
        <v>27</v>
      </c>
      <c r="E6" t="s">
        <v>28</v>
      </c>
    </row>
    <row r="7" spans="1:5" x14ac:dyDescent="0.3">
      <c r="A7" t="s">
        <v>29</v>
      </c>
      <c r="B7" t="s">
        <v>30</v>
      </c>
      <c r="C7" t="s">
        <v>31</v>
      </c>
      <c r="D7" t="s">
        <v>32</v>
      </c>
      <c r="E7" t="s">
        <v>33</v>
      </c>
    </row>
    <row r="8" spans="1:5" x14ac:dyDescent="0.3">
      <c r="A8" t="s">
        <v>15</v>
      </c>
      <c r="B8" t="s">
        <v>16</v>
      </c>
      <c r="C8" t="s">
        <v>34</v>
      </c>
      <c r="D8" t="s">
        <v>35</v>
      </c>
      <c r="E8" t="s">
        <v>19</v>
      </c>
    </row>
    <row r="9" spans="1:5" x14ac:dyDescent="0.3">
      <c r="A9" t="s">
        <v>36</v>
      </c>
      <c r="B9" t="s">
        <v>37</v>
      </c>
      <c r="C9" t="s">
        <v>38</v>
      </c>
      <c r="D9" t="s">
        <v>35</v>
      </c>
      <c r="E9" t="s">
        <v>39</v>
      </c>
    </row>
    <row r="10" spans="1:5" x14ac:dyDescent="0.3">
      <c r="A10" t="s">
        <v>29</v>
      </c>
      <c r="B10" t="s">
        <v>30</v>
      </c>
      <c r="C10" t="s">
        <v>40</v>
      </c>
      <c r="D10" t="s">
        <v>35</v>
      </c>
      <c r="E10" t="s">
        <v>41</v>
      </c>
    </row>
    <row r="11" spans="1:5" x14ac:dyDescent="0.3">
      <c r="A11" t="s">
        <v>42</v>
      </c>
      <c r="B11" t="s">
        <v>43</v>
      </c>
      <c r="C11" t="s">
        <v>44</v>
      </c>
      <c r="D11" t="s">
        <v>45</v>
      </c>
      <c r="E11" t="s">
        <v>46</v>
      </c>
    </row>
    <row r="12" spans="1:5" x14ac:dyDescent="0.3">
      <c r="A12" t="s">
        <v>47</v>
      </c>
      <c r="B12" t="s">
        <v>48</v>
      </c>
      <c r="C12" t="s">
        <v>49</v>
      </c>
      <c r="D12" t="s">
        <v>45</v>
      </c>
      <c r="E12" t="s">
        <v>50</v>
      </c>
    </row>
    <row r="13" spans="1:5" x14ac:dyDescent="0.3">
      <c r="A13" t="s">
        <v>51</v>
      </c>
      <c r="B13" t="s">
        <v>52</v>
      </c>
      <c r="C13" t="s">
        <v>53</v>
      </c>
      <c r="D13" t="s">
        <v>54</v>
      </c>
      <c r="E13" t="s">
        <v>55</v>
      </c>
    </row>
    <row r="14" spans="1:5" x14ac:dyDescent="0.3">
      <c r="A14" t="s">
        <v>47</v>
      </c>
      <c r="B14" t="s">
        <v>48</v>
      </c>
      <c r="C14" t="s">
        <v>56</v>
      </c>
      <c r="D14" t="s">
        <v>57</v>
      </c>
      <c r="E14" t="s">
        <v>50</v>
      </c>
    </row>
    <row r="15" spans="1:5" x14ac:dyDescent="0.3">
      <c r="A15" t="s">
        <v>58</v>
      </c>
      <c r="B15" t="s">
        <v>59</v>
      </c>
      <c r="C15" t="s">
        <v>60</v>
      </c>
      <c r="D15" t="s">
        <v>61</v>
      </c>
      <c r="E15" t="s">
        <v>62</v>
      </c>
    </row>
    <row r="16" spans="1:5" x14ac:dyDescent="0.3">
      <c r="A16" t="s">
        <v>36</v>
      </c>
      <c r="B16" t="s">
        <v>37</v>
      </c>
      <c r="C16" t="s">
        <v>63</v>
      </c>
      <c r="D16" t="s">
        <v>64</v>
      </c>
      <c r="E16" t="s">
        <v>65</v>
      </c>
    </row>
    <row r="17" spans="1:5" x14ac:dyDescent="0.3">
      <c r="A17" t="s">
        <v>66</v>
      </c>
      <c r="B17" t="s">
        <v>67</v>
      </c>
      <c r="C17" t="s">
        <v>68</v>
      </c>
      <c r="D17" t="s">
        <v>69</v>
      </c>
      <c r="E17" t="s">
        <v>70</v>
      </c>
    </row>
    <row r="18" spans="1:5" x14ac:dyDescent="0.3">
      <c r="A18" t="s">
        <v>51</v>
      </c>
      <c r="B18" t="s">
        <v>52</v>
      </c>
      <c r="C18" t="s">
        <v>71</v>
      </c>
      <c r="D18" t="s">
        <v>72</v>
      </c>
      <c r="E18" t="s">
        <v>73</v>
      </c>
    </row>
    <row r="19" spans="1:5" x14ac:dyDescent="0.3">
      <c r="A19" t="s">
        <v>51</v>
      </c>
      <c r="B19" t="s">
        <v>52</v>
      </c>
      <c r="C19" t="s">
        <v>74</v>
      </c>
      <c r="D19" t="s">
        <v>72</v>
      </c>
      <c r="E19" t="s">
        <v>73</v>
      </c>
    </row>
    <row r="20" spans="1:5" x14ac:dyDescent="0.3">
      <c r="A20" t="s">
        <v>51</v>
      </c>
      <c r="B20" t="s">
        <v>52</v>
      </c>
      <c r="C20" t="s">
        <v>75</v>
      </c>
      <c r="D20" t="s">
        <v>72</v>
      </c>
      <c r="E20" t="s">
        <v>73</v>
      </c>
    </row>
    <row r="21" spans="1:5" x14ac:dyDescent="0.3">
      <c r="A21" t="s">
        <v>51</v>
      </c>
      <c r="B21" t="s">
        <v>52</v>
      </c>
      <c r="C21" t="s">
        <v>76</v>
      </c>
      <c r="D21" t="s">
        <v>72</v>
      </c>
      <c r="E21" t="s">
        <v>73</v>
      </c>
    </row>
    <row r="22" spans="1:5" x14ac:dyDescent="0.3">
      <c r="A22" t="s">
        <v>51</v>
      </c>
      <c r="B22" t="s">
        <v>52</v>
      </c>
      <c r="C22" t="s">
        <v>77</v>
      </c>
      <c r="D22" t="s">
        <v>72</v>
      </c>
      <c r="E22" t="s">
        <v>73</v>
      </c>
    </row>
    <row r="23" spans="1:5" x14ac:dyDescent="0.3">
      <c r="A23" t="s">
        <v>51</v>
      </c>
      <c r="B23" t="s">
        <v>52</v>
      </c>
      <c r="C23" t="s">
        <v>78</v>
      </c>
      <c r="D23" t="s">
        <v>72</v>
      </c>
      <c r="E23" t="s">
        <v>73</v>
      </c>
    </row>
    <row r="24" spans="1:5" x14ac:dyDescent="0.3">
      <c r="A24" t="s">
        <v>79</v>
      </c>
      <c r="B24" t="s">
        <v>80</v>
      </c>
      <c r="C24" t="s">
        <v>81</v>
      </c>
      <c r="D24" t="s">
        <v>82</v>
      </c>
      <c r="E24" t="s">
        <v>83</v>
      </c>
    </row>
    <row r="25" spans="1:5" x14ac:dyDescent="0.3">
      <c r="A25" t="s">
        <v>29</v>
      </c>
      <c r="B25" t="s">
        <v>30</v>
      </c>
      <c r="C25" t="s">
        <v>84</v>
      </c>
      <c r="D25" t="s">
        <v>85</v>
      </c>
      <c r="E25" t="s">
        <v>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3" sqref="A3 A3:E25"/>
    </sheetView>
  </sheetViews>
  <sheetFormatPr baseColWidth="10" defaultRowHeight="14.4" x14ac:dyDescent="0.3"/>
  <cols>
    <col min="1" max="3" width="9.109375" customWidth="1"/>
    <col min="4" max="5" width="13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">
      <c r="A3" t="s">
        <v>87</v>
      </c>
      <c r="B3" t="s">
        <v>88</v>
      </c>
      <c r="C3" t="s">
        <v>89</v>
      </c>
      <c r="D3" t="s">
        <v>13</v>
      </c>
      <c r="E3" t="s">
        <v>90</v>
      </c>
    </row>
    <row r="4" spans="1:5" x14ac:dyDescent="0.3">
      <c r="A4" t="s">
        <v>91</v>
      </c>
      <c r="B4" t="s">
        <v>92</v>
      </c>
      <c r="C4" t="s">
        <v>93</v>
      </c>
      <c r="D4" t="s">
        <v>94</v>
      </c>
      <c r="E4" t="s">
        <v>95</v>
      </c>
    </row>
    <row r="5" spans="1:5" x14ac:dyDescent="0.3">
      <c r="A5" t="s">
        <v>96</v>
      </c>
      <c r="B5" t="s">
        <v>97</v>
      </c>
      <c r="C5" t="s">
        <v>98</v>
      </c>
      <c r="D5" t="s">
        <v>99</v>
      </c>
      <c r="E5" t="s">
        <v>100</v>
      </c>
    </row>
    <row r="6" spans="1:5" x14ac:dyDescent="0.3">
      <c r="A6" t="s">
        <v>79</v>
      </c>
      <c r="B6" t="s">
        <v>80</v>
      </c>
      <c r="C6" t="s">
        <v>101</v>
      </c>
      <c r="D6" t="s">
        <v>102</v>
      </c>
      <c r="E6" t="s">
        <v>103</v>
      </c>
    </row>
    <row r="7" spans="1:5" x14ac:dyDescent="0.3">
      <c r="A7" t="s">
        <v>79</v>
      </c>
      <c r="B7" t="s">
        <v>80</v>
      </c>
      <c r="C7" t="s">
        <v>104</v>
      </c>
      <c r="D7" t="s">
        <v>102</v>
      </c>
      <c r="E7" t="s">
        <v>105</v>
      </c>
    </row>
    <row r="8" spans="1:5" x14ac:dyDescent="0.3">
      <c r="A8" t="s">
        <v>106</v>
      </c>
      <c r="B8" t="s">
        <v>107</v>
      </c>
      <c r="C8" t="s">
        <v>108</v>
      </c>
      <c r="D8" t="s">
        <v>102</v>
      </c>
      <c r="E8" t="s">
        <v>109</v>
      </c>
    </row>
    <row r="9" spans="1:5" x14ac:dyDescent="0.3">
      <c r="A9" t="s">
        <v>79</v>
      </c>
      <c r="B9" t="s">
        <v>80</v>
      </c>
      <c r="C9" t="s">
        <v>110</v>
      </c>
      <c r="D9" t="s">
        <v>111</v>
      </c>
      <c r="E9" t="s">
        <v>112</v>
      </c>
    </row>
    <row r="10" spans="1:5" x14ac:dyDescent="0.3">
      <c r="A10" t="s">
        <v>79</v>
      </c>
      <c r="B10" t="s">
        <v>80</v>
      </c>
      <c r="C10" t="s">
        <v>113</v>
      </c>
      <c r="D10" t="s">
        <v>114</v>
      </c>
      <c r="E10" t="s">
        <v>115</v>
      </c>
    </row>
    <row r="11" spans="1:5" x14ac:dyDescent="0.3">
      <c r="A11" t="s">
        <v>79</v>
      </c>
      <c r="B11" t="s">
        <v>80</v>
      </c>
      <c r="C11" t="s">
        <v>116</v>
      </c>
      <c r="D11" t="s">
        <v>117</v>
      </c>
      <c r="E11" t="s">
        <v>118</v>
      </c>
    </row>
    <row r="12" spans="1:5" x14ac:dyDescent="0.3">
      <c r="A12" t="s">
        <v>79</v>
      </c>
      <c r="B12" t="s">
        <v>80</v>
      </c>
      <c r="C12" t="s">
        <v>119</v>
      </c>
      <c r="D12" t="s">
        <v>117</v>
      </c>
      <c r="E12" t="s">
        <v>120</v>
      </c>
    </row>
    <row r="13" spans="1:5" x14ac:dyDescent="0.3">
      <c r="A13" t="s">
        <v>79</v>
      </c>
      <c r="B13" t="s">
        <v>80</v>
      </c>
      <c r="C13" t="s">
        <v>121</v>
      </c>
      <c r="D13" t="s">
        <v>32</v>
      </c>
      <c r="E13" t="s">
        <v>122</v>
      </c>
    </row>
    <row r="14" spans="1:5" x14ac:dyDescent="0.3">
      <c r="A14" t="s">
        <v>123</v>
      </c>
      <c r="B14" t="s">
        <v>124</v>
      </c>
      <c r="C14" t="s">
        <v>125</v>
      </c>
      <c r="D14" t="s">
        <v>35</v>
      </c>
      <c r="E14" t="s">
        <v>126</v>
      </c>
    </row>
    <row r="15" spans="1:5" x14ac:dyDescent="0.3">
      <c r="A15" t="s">
        <v>79</v>
      </c>
      <c r="B15" t="s">
        <v>80</v>
      </c>
      <c r="C15" t="s">
        <v>127</v>
      </c>
      <c r="D15" t="s">
        <v>35</v>
      </c>
      <c r="E15" t="s">
        <v>128</v>
      </c>
    </row>
    <row r="16" spans="1:5" x14ac:dyDescent="0.3">
      <c r="A16" t="s">
        <v>129</v>
      </c>
      <c r="B16" t="s">
        <v>130</v>
      </c>
      <c r="C16" t="s">
        <v>131</v>
      </c>
      <c r="D16" t="s">
        <v>132</v>
      </c>
      <c r="E16" t="s">
        <v>133</v>
      </c>
    </row>
    <row r="17" spans="1:5" x14ac:dyDescent="0.3">
      <c r="A17" t="s">
        <v>129</v>
      </c>
      <c r="B17" t="s">
        <v>130</v>
      </c>
      <c r="C17" t="s">
        <v>134</v>
      </c>
      <c r="D17" t="s">
        <v>64</v>
      </c>
      <c r="E17" t="s">
        <v>135</v>
      </c>
    </row>
    <row r="18" spans="1:5" x14ac:dyDescent="0.3">
      <c r="A18" t="s">
        <v>79</v>
      </c>
      <c r="B18" t="s">
        <v>80</v>
      </c>
      <c r="C18" t="s">
        <v>136</v>
      </c>
      <c r="D18" t="s">
        <v>137</v>
      </c>
      <c r="E18" t="s">
        <v>138</v>
      </c>
    </row>
    <row r="19" spans="1:5" x14ac:dyDescent="0.3">
      <c r="A19" t="s">
        <v>79</v>
      </c>
      <c r="B19" t="s">
        <v>80</v>
      </c>
      <c r="C19" t="s">
        <v>139</v>
      </c>
      <c r="D19" t="s">
        <v>140</v>
      </c>
      <c r="E19" t="s">
        <v>141</v>
      </c>
    </row>
    <row r="20" spans="1:5" x14ac:dyDescent="0.3">
      <c r="A20" t="s">
        <v>79</v>
      </c>
      <c r="B20" t="s">
        <v>80</v>
      </c>
      <c r="C20" t="s">
        <v>142</v>
      </c>
      <c r="D20" t="s">
        <v>143</v>
      </c>
      <c r="E20" t="s">
        <v>144</v>
      </c>
    </row>
    <row r="21" spans="1:5" x14ac:dyDescent="0.3">
      <c r="A21" t="s">
        <v>79</v>
      </c>
      <c r="B21" t="s">
        <v>80</v>
      </c>
      <c r="C21" t="s">
        <v>145</v>
      </c>
      <c r="D21" t="s">
        <v>146</v>
      </c>
      <c r="E21" t="s">
        <v>147</v>
      </c>
    </row>
    <row r="22" spans="1:5" x14ac:dyDescent="0.3">
      <c r="A22" t="s">
        <v>79</v>
      </c>
      <c r="B22" t="s">
        <v>80</v>
      </c>
      <c r="C22" t="s">
        <v>148</v>
      </c>
      <c r="D22" t="s">
        <v>149</v>
      </c>
      <c r="E22" t="s">
        <v>150</v>
      </c>
    </row>
    <row r="23" spans="1:5" x14ac:dyDescent="0.3">
      <c r="A23" t="s">
        <v>79</v>
      </c>
      <c r="B23" t="s">
        <v>80</v>
      </c>
      <c r="C23" t="s">
        <v>151</v>
      </c>
      <c r="D23" t="s">
        <v>152</v>
      </c>
      <c r="E23" t="s">
        <v>153</v>
      </c>
    </row>
    <row r="24" spans="1:5" x14ac:dyDescent="0.3">
      <c r="A24" t="s">
        <v>79</v>
      </c>
      <c r="B24" t="s">
        <v>80</v>
      </c>
      <c r="C24" t="s">
        <v>154</v>
      </c>
      <c r="D24" t="s">
        <v>155</v>
      </c>
      <c r="E24" t="s">
        <v>156</v>
      </c>
    </row>
    <row r="25" spans="1:5" x14ac:dyDescent="0.3">
      <c r="A25" t="s">
        <v>79</v>
      </c>
      <c r="B25" t="s">
        <v>80</v>
      </c>
      <c r="C25" t="s">
        <v>157</v>
      </c>
      <c r="D25" t="s">
        <v>155</v>
      </c>
      <c r="E25" t="s">
        <v>158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opLeftCell="A58" workbookViewId="0">
      <selection activeCell="A3" sqref="A3 A3:E84"/>
    </sheetView>
  </sheetViews>
  <sheetFormatPr baseColWidth="10" defaultRowHeight="14.4" x14ac:dyDescent="0.3"/>
  <cols>
    <col min="1" max="1" width="11.44140625" customWidth="1"/>
    <col min="2" max="4" width="9.109375" customWidth="1"/>
    <col min="5" max="5" width="13" bestFit="1" customWidth="1"/>
    <col min="6" max="6" width="9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">
      <c r="A3" t="s">
        <v>159</v>
      </c>
      <c r="B3" t="s">
        <v>160</v>
      </c>
      <c r="C3" t="s">
        <v>161</v>
      </c>
      <c r="D3" t="s">
        <v>162</v>
      </c>
      <c r="E3" t="s">
        <v>163</v>
      </c>
    </row>
    <row r="4" spans="1:5" x14ac:dyDescent="0.3">
      <c r="A4" t="s">
        <v>164</v>
      </c>
      <c r="B4" t="s">
        <v>165</v>
      </c>
      <c r="C4" t="s">
        <v>166</v>
      </c>
      <c r="D4" t="s">
        <v>162</v>
      </c>
      <c r="E4" t="s">
        <v>167</v>
      </c>
    </row>
    <row r="5" spans="1:5" x14ac:dyDescent="0.3">
      <c r="A5" t="s">
        <v>168</v>
      </c>
      <c r="B5" t="s">
        <v>169</v>
      </c>
      <c r="C5" t="s">
        <v>170</v>
      </c>
      <c r="D5" t="s">
        <v>162</v>
      </c>
      <c r="E5" t="s">
        <v>171</v>
      </c>
    </row>
    <row r="6" spans="1:5" x14ac:dyDescent="0.3">
      <c r="A6" t="s">
        <v>172</v>
      </c>
      <c r="B6" t="s">
        <v>173</v>
      </c>
      <c r="C6" t="s">
        <v>174</v>
      </c>
      <c r="D6" t="s">
        <v>13</v>
      </c>
      <c r="E6" t="s">
        <v>175</v>
      </c>
    </row>
    <row r="7" spans="1:5" x14ac:dyDescent="0.3">
      <c r="A7" t="s">
        <v>24</v>
      </c>
      <c r="B7" t="s">
        <v>25</v>
      </c>
      <c r="C7" t="s">
        <v>176</v>
      </c>
      <c r="D7" t="s">
        <v>13</v>
      </c>
      <c r="E7" t="s">
        <v>177</v>
      </c>
    </row>
    <row r="8" spans="1:5" x14ac:dyDescent="0.3">
      <c r="A8" t="s">
        <v>178</v>
      </c>
      <c r="B8" t="s">
        <v>179</v>
      </c>
      <c r="C8" t="s">
        <v>180</v>
      </c>
      <c r="D8" t="s">
        <v>13</v>
      </c>
      <c r="E8" t="s">
        <v>181</v>
      </c>
    </row>
    <row r="9" spans="1:5" x14ac:dyDescent="0.3">
      <c r="A9" t="s">
        <v>182</v>
      </c>
      <c r="B9" t="s">
        <v>183</v>
      </c>
      <c r="C9" t="s">
        <v>184</v>
      </c>
      <c r="D9" t="s">
        <v>13</v>
      </c>
      <c r="E9" t="s">
        <v>185</v>
      </c>
    </row>
    <row r="10" spans="1:5" x14ac:dyDescent="0.3">
      <c r="A10" t="s">
        <v>168</v>
      </c>
      <c r="B10" t="s">
        <v>169</v>
      </c>
      <c r="C10" t="s">
        <v>186</v>
      </c>
      <c r="D10" t="s">
        <v>13</v>
      </c>
      <c r="E10" t="s">
        <v>187</v>
      </c>
    </row>
    <row r="11" spans="1:5" x14ac:dyDescent="0.3">
      <c r="A11" t="s">
        <v>188</v>
      </c>
      <c r="B11" t="s">
        <v>189</v>
      </c>
      <c r="C11" t="s">
        <v>190</v>
      </c>
      <c r="D11" t="s">
        <v>99</v>
      </c>
      <c r="E11" t="s">
        <v>191</v>
      </c>
    </row>
    <row r="12" spans="1:5" x14ac:dyDescent="0.3">
      <c r="A12" t="s">
        <v>106</v>
      </c>
      <c r="B12" t="s">
        <v>107</v>
      </c>
      <c r="C12" t="s">
        <v>192</v>
      </c>
      <c r="D12" t="s">
        <v>18</v>
      </c>
      <c r="E12" t="s">
        <v>193</v>
      </c>
    </row>
    <row r="13" spans="1:5" x14ac:dyDescent="0.3">
      <c r="A13" t="s">
        <v>194</v>
      </c>
      <c r="B13" t="s">
        <v>195</v>
      </c>
      <c r="C13" t="s">
        <v>196</v>
      </c>
      <c r="D13" t="s">
        <v>18</v>
      </c>
      <c r="E13" t="s">
        <v>197</v>
      </c>
    </row>
    <row r="14" spans="1:5" x14ac:dyDescent="0.3">
      <c r="A14" t="s">
        <v>198</v>
      </c>
      <c r="B14" t="s">
        <v>199</v>
      </c>
      <c r="C14" t="s">
        <v>200</v>
      </c>
      <c r="D14" t="s">
        <v>102</v>
      </c>
      <c r="E14" t="s">
        <v>201</v>
      </c>
    </row>
    <row r="15" spans="1:5" x14ac:dyDescent="0.3">
      <c r="A15" t="s">
        <v>202</v>
      </c>
      <c r="B15" t="s">
        <v>203</v>
      </c>
      <c r="C15" t="s">
        <v>204</v>
      </c>
      <c r="D15" t="s">
        <v>111</v>
      </c>
      <c r="E15" t="s">
        <v>205</v>
      </c>
    </row>
    <row r="16" spans="1:5" x14ac:dyDescent="0.3">
      <c r="A16" t="s">
        <v>172</v>
      </c>
      <c r="B16" t="s">
        <v>173</v>
      </c>
      <c r="C16" t="s">
        <v>206</v>
      </c>
      <c r="D16" t="s">
        <v>114</v>
      </c>
      <c r="E16" t="s">
        <v>207</v>
      </c>
    </row>
    <row r="17" spans="1:5" x14ac:dyDescent="0.3">
      <c r="A17" t="s">
        <v>79</v>
      </c>
      <c r="B17" t="s">
        <v>80</v>
      </c>
      <c r="C17" t="s">
        <v>208</v>
      </c>
      <c r="D17" t="s">
        <v>114</v>
      </c>
      <c r="E17" t="s">
        <v>209</v>
      </c>
    </row>
    <row r="18" spans="1:5" x14ac:dyDescent="0.3">
      <c r="A18" t="s">
        <v>210</v>
      </c>
      <c r="B18" t="s">
        <v>211</v>
      </c>
      <c r="C18" t="s">
        <v>212</v>
      </c>
      <c r="D18" t="s">
        <v>114</v>
      </c>
      <c r="E18" t="s">
        <v>213</v>
      </c>
    </row>
    <row r="19" spans="1:5" x14ac:dyDescent="0.3">
      <c r="A19" t="s">
        <v>210</v>
      </c>
      <c r="B19" t="s">
        <v>211</v>
      </c>
      <c r="C19" t="s">
        <v>214</v>
      </c>
      <c r="D19" t="s">
        <v>114</v>
      </c>
      <c r="E19" t="s">
        <v>213</v>
      </c>
    </row>
    <row r="20" spans="1:5" x14ac:dyDescent="0.3">
      <c r="A20" t="s">
        <v>210</v>
      </c>
      <c r="B20" t="s">
        <v>211</v>
      </c>
      <c r="C20" t="s">
        <v>215</v>
      </c>
      <c r="D20" t="s">
        <v>114</v>
      </c>
      <c r="E20" t="s">
        <v>213</v>
      </c>
    </row>
    <row r="21" spans="1:5" x14ac:dyDescent="0.3">
      <c r="A21" t="s">
        <v>216</v>
      </c>
      <c r="B21" t="s">
        <v>217</v>
      </c>
      <c r="C21" t="s">
        <v>218</v>
      </c>
      <c r="D21" t="s">
        <v>114</v>
      </c>
      <c r="E21" t="s">
        <v>219</v>
      </c>
    </row>
    <row r="22" spans="1:5" x14ac:dyDescent="0.3">
      <c r="A22" t="s">
        <v>220</v>
      </c>
      <c r="B22" t="s">
        <v>221</v>
      </c>
      <c r="C22" t="s">
        <v>222</v>
      </c>
      <c r="D22" t="s">
        <v>223</v>
      </c>
      <c r="E22" t="s">
        <v>224</v>
      </c>
    </row>
    <row r="23" spans="1:5" x14ac:dyDescent="0.3">
      <c r="A23" t="s">
        <v>225</v>
      </c>
      <c r="B23" t="s">
        <v>226</v>
      </c>
      <c r="C23" t="s">
        <v>227</v>
      </c>
      <c r="D23" t="s">
        <v>27</v>
      </c>
      <c r="E23" t="s">
        <v>228</v>
      </c>
    </row>
    <row r="24" spans="1:5" x14ac:dyDescent="0.3">
      <c r="A24" t="s">
        <v>229</v>
      </c>
      <c r="B24" t="s">
        <v>230</v>
      </c>
      <c r="C24" t="s">
        <v>231</v>
      </c>
      <c r="D24" t="s">
        <v>27</v>
      </c>
      <c r="E24" t="s">
        <v>187</v>
      </c>
    </row>
    <row r="25" spans="1:5" x14ac:dyDescent="0.3">
      <c r="A25" t="s">
        <v>232</v>
      </c>
      <c r="B25" t="s">
        <v>233</v>
      </c>
      <c r="C25" t="s">
        <v>234</v>
      </c>
      <c r="D25" t="s">
        <v>27</v>
      </c>
      <c r="E25" t="s">
        <v>235</v>
      </c>
    </row>
    <row r="26" spans="1:5" x14ac:dyDescent="0.3">
      <c r="A26" t="s">
        <v>232</v>
      </c>
      <c r="B26" t="s">
        <v>233</v>
      </c>
      <c r="C26" t="s">
        <v>236</v>
      </c>
      <c r="D26" t="s">
        <v>27</v>
      </c>
      <c r="E26" t="s">
        <v>235</v>
      </c>
    </row>
    <row r="27" spans="1:5" x14ac:dyDescent="0.3">
      <c r="A27" t="s">
        <v>232</v>
      </c>
      <c r="B27" t="s">
        <v>233</v>
      </c>
      <c r="C27" t="s">
        <v>237</v>
      </c>
      <c r="D27" t="s">
        <v>27</v>
      </c>
      <c r="E27" t="s">
        <v>235</v>
      </c>
    </row>
    <row r="28" spans="1:5" x14ac:dyDescent="0.3">
      <c r="A28" t="s">
        <v>238</v>
      </c>
      <c r="B28" t="s">
        <v>239</v>
      </c>
      <c r="C28" t="s">
        <v>240</v>
      </c>
      <c r="D28" t="s">
        <v>27</v>
      </c>
      <c r="E28" t="s">
        <v>241</v>
      </c>
    </row>
    <row r="29" spans="1:5" x14ac:dyDescent="0.3">
      <c r="A29" t="s">
        <v>242</v>
      </c>
      <c r="B29" t="s">
        <v>243</v>
      </c>
      <c r="C29" t="s">
        <v>244</v>
      </c>
      <c r="D29" t="s">
        <v>245</v>
      </c>
      <c r="E29" t="s">
        <v>246</v>
      </c>
    </row>
    <row r="30" spans="1:5" x14ac:dyDescent="0.3">
      <c r="A30" t="s">
        <v>247</v>
      </c>
      <c r="B30" t="s">
        <v>248</v>
      </c>
      <c r="C30" t="s">
        <v>249</v>
      </c>
      <c r="D30" t="s">
        <v>245</v>
      </c>
      <c r="E30" t="s">
        <v>193</v>
      </c>
    </row>
    <row r="31" spans="1:5" x14ac:dyDescent="0.3">
      <c r="A31" t="s">
        <v>106</v>
      </c>
      <c r="B31" t="s">
        <v>107</v>
      </c>
      <c r="C31" t="s">
        <v>250</v>
      </c>
      <c r="D31" t="s">
        <v>117</v>
      </c>
      <c r="E31" t="s">
        <v>193</v>
      </c>
    </row>
    <row r="32" spans="1:5" x14ac:dyDescent="0.3">
      <c r="A32" t="s">
        <v>251</v>
      </c>
      <c r="B32" t="s">
        <v>252</v>
      </c>
      <c r="C32" t="s">
        <v>253</v>
      </c>
      <c r="D32" t="s">
        <v>117</v>
      </c>
      <c r="E32" t="s">
        <v>254</v>
      </c>
    </row>
    <row r="33" spans="1:5" x14ac:dyDescent="0.3">
      <c r="A33" t="s">
        <v>255</v>
      </c>
      <c r="B33" t="s">
        <v>256</v>
      </c>
      <c r="C33" t="s">
        <v>257</v>
      </c>
      <c r="D33" t="s">
        <v>117</v>
      </c>
      <c r="E33" t="s">
        <v>258</v>
      </c>
    </row>
    <row r="34" spans="1:5" x14ac:dyDescent="0.3">
      <c r="A34" t="s">
        <v>259</v>
      </c>
      <c r="B34" t="s">
        <v>260</v>
      </c>
      <c r="C34" t="s">
        <v>261</v>
      </c>
      <c r="D34" t="s">
        <v>32</v>
      </c>
      <c r="E34" t="s">
        <v>262</v>
      </c>
    </row>
    <row r="35" spans="1:5" x14ac:dyDescent="0.3">
      <c r="A35" t="s">
        <v>263</v>
      </c>
      <c r="B35" t="s">
        <v>264</v>
      </c>
      <c r="C35" t="s">
        <v>265</v>
      </c>
      <c r="D35" t="s">
        <v>32</v>
      </c>
      <c r="E35" t="s">
        <v>266</v>
      </c>
    </row>
    <row r="36" spans="1:5" x14ac:dyDescent="0.3">
      <c r="A36" t="s">
        <v>129</v>
      </c>
      <c r="B36" t="s">
        <v>130</v>
      </c>
      <c r="C36" t="s">
        <v>267</v>
      </c>
      <c r="D36" t="s">
        <v>268</v>
      </c>
      <c r="E36" t="s">
        <v>269</v>
      </c>
    </row>
    <row r="37" spans="1:5" x14ac:dyDescent="0.3">
      <c r="A37" t="s">
        <v>270</v>
      </c>
      <c r="B37" t="s">
        <v>271</v>
      </c>
      <c r="C37" t="s">
        <v>272</v>
      </c>
      <c r="D37" t="s">
        <v>268</v>
      </c>
      <c r="E37" t="s">
        <v>273</v>
      </c>
    </row>
    <row r="38" spans="1:5" x14ac:dyDescent="0.3">
      <c r="A38" t="s">
        <v>263</v>
      </c>
      <c r="B38" t="s">
        <v>264</v>
      </c>
      <c r="C38" t="s">
        <v>274</v>
      </c>
      <c r="D38" t="s">
        <v>268</v>
      </c>
      <c r="E38" t="s">
        <v>275</v>
      </c>
    </row>
    <row r="39" spans="1:5" x14ac:dyDescent="0.3">
      <c r="A39" t="s">
        <v>263</v>
      </c>
      <c r="B39" t="s">
        <v>264</v>
      </c>
      <c r="C39" t="s">
        <v>276</v>
      </c>
      <c r="D39" t="s">
        <v>268</v>
      </c>
      <c r="E39" t="s">
        <v>275</v>
      </c>
    </row>
    <row r="40" spans="1:5" x14ac:dyDescent="0.3">
      <c r="A40" t="s">
        <v>51</v>
      </c>
      <c r="B40" t="s">
        <v>52</v>
      </c>
      <c r="C40" t="s">
        <v>277</v>
      </c>
      <c r="D40" t="s">
        <v>268</v>
      </c>
      <c r="E40" t="s">
        <v>278</v>
      </c>
    </row>
    <row r="41" spans="1:5" x14ac:dyDescent="0.3">
      <c r="A41" t="s">
        <v>279</v>
      </c>
      <c r="B41" t="s">
        <v>280</v>
      </c>
      <c r="C41" t="s">
        <v>281</v>
      </c>
      <c r="D41" t="s">
        <v>35</v>
      </c>
      <c r="E41" t="s">
        <v>282</v>
      </c>
    </row>
    <row r="42" spans="1:5" x14ac:dyDescent="0.3">
      <c r="A42" t="s">
        <v>96</v>
      </c>
      <c r="B42" t="s">
        <v>97</v>
      </c>
      <c r="C42" t="s">
        <v>283</v>
      </c>
      <c r="D42" t="s">
        <v>35</v>
      </c>
      <c r="E42" t="s">
        <v>284</v>
      </c>
    </row>
    <row r="43" spans="1:5" x14ac:dyDescent="0.3">
      <c r="A43" t="s">
        <v>285</v>
      </c>
      <c r="B43" t="s">
        <v>286</v>
      </c>
      <c r="C43" t="s">
        <v>287</v>
      </c>
      <c r="D43" t="s">
        <v>35</v>
      </c>
      <c r="E43" t="s">
        <v>288</v>
      </c>
    </row>
    <row r="44" spans="1:5" x14ac:dyDescent="0.3">
      <c r="A44" t="s">
        <v>172</v>
      </c>
      <c r="B44" t="s">
        <v>173</v>
      </c>
      <c r="C44" t="s">
        <v>289</v>
      </c>
      <c r="D44" t="s">
        <v>35</v>
      </c>
      <c r="E44" t="s">
        <v>290</v>
      </c>
    </row>
    <row r="45" spans="1:5" x14ac:dyDescent="0.3">
      <c r="A45" t="s">
        <v>198</v>
      </c>
      <c r="B45" t="s">
        <v>199</v>
      </c>
      <c r="C45" t="s">
        <v>291</v>
      </c>
      <c r="D45" t="s">
        <v>35</v>
      </c>
      <c r="E45" t="s">
        <v>292</v>
      </c>
    </row>
    <row r="46" spans="1:5" x14ac:dyDescent="0.3">
      <c r="A46" t="s">
        <v>293</v>
      </c>
      <c r="B46" t="s">
        <v>294</v>
      </c>
      <c r="C46" t="s">
        <v>295</v>
      </c>
      <c r="D46" t="s">
        <v>35</v>
      </c>
      <c r="E46" t="s">
        <v>296</v>
      </c>
    </row>
    <row r="47" spans="1:5" x14ac:dyDescent="0.3">
      <c r="A47" t="s">
        <v>129</v>
      </c>
      <c r="B47" t="s">
        <v>130</v>
      </c>
      <c r="C47" t="s">
        <v>297</v>
      </c>
      <c r="D47" t="s">
        <v>45</v>
      </c>
      <c r="E47" t="s">
        <v>298</v>
      </c>
    </row>
    <row r="48" spans="1:5" x14ac:dyDescent="0.3">
      <c r="A48" t="s">
        <v>242</v>
      </c>
      <c r="B48" t="s">
        <v>243</v>
      </c>
      <c r="C48" t="s">
        <v>299</v>
      </c>
      <c r="D48" t="s">
        <v>45</v>
      </c>
      <c r="E48" t="s">
        <v>300</v>
      </c>
    </row>
    <row r="49" spans="1:5" x14ac:dyDescent="0.3">
      <c r="A49" t="s">
        <v>301</v>
      </c>
      <c r="B49" t="s">
        <v>302</v>
      </c>
      <c r="C49" t="s">
        <v>303</v>
      </c>
      <c r="D49" t="s">
        <v>45</v>
      </c>
      <c r="E49" t="s">
        <v>304</v>
      </c>
    </row>
    <row r="50" spans="1:5" x14ac:dyDescent="0.3">
      <c r="A50" t="s">
        <v>305</v>
      </c>
      <c r="B50" t="s">
        <v>306</v>
      </c>
      <c r="C50" t="s">
        <v>307</v>
      </c>
      <c r="D50" t="s">
        <v>45</v>
      </c>
      <c r="E50" t="s">
        <v>308</v>
      </c>
    </row>
    <row r="51" spans="1:5" x14ac:dyDescent="0.3">
      <c r="A51" t="s">
        <v>96</v>
      </c>
      <c r="B51" t="s">
        <v>97</v>
      </c>
      <c r="C51" t="s">
        <v>309</v>
      </c>
      <c r="D51" t="s">
        <v>54</v>
      </c>
      <c r="E51" t="s">
        <v>310</v>
      </c>
    </row>
    <row r="52" spans="1:5" x14ac:dyDescent="0.3">
      <c r="A52" t="s">
        <v>129</v>
      </c>
      <c r="B52" t="s">
        <v>130</v>
      </c>
      <c r="C52" t="s">
        <v>311</v>
      </c>
      <c r="D52" t="s">
        <v>54</v>
      </c>
      <c r="E52" t="s">
        <v>312</v>
      </c>
    </row>
    <row r="53" spans="1:5" x14ac:dyDescent="0.3">
      <c r="A53" t="s">
        <v>129</v>
      </c>
      <c r="B53" t="s">
        <v>130</v>
      </c>
      <c r="C53" t="s">
        <v>313</v>
      </c>
      <c r="D53" t="s">
        <v>54</v>
      </c>
      <c r="E53" t="s">
        <v>314</v>
      </c>
    </row>
    <row r="54" spans="1:5" x14ac:dyDescent="0.3">
      <c r="A54" t="s">
        <v>172</v>
      </c>
      <c r="B54" t="s">
        <v>173</v>
      </c>
      <c r="C54" t="s">
        <v>315</v>
      </c>
      <c r="D54" t="s">
        <v>54</v>
      </c>
      <c r="E54" t="s">
        <v>316</v>
      </c>
    </row>
    <row r="55" spans="1:5" x14ac:dyDescent="0.3">
      <c r="A55" t="s">
        <v>129</v>
      </c>
      <c r="B55" t="s">
        <v>130</v>
      </c>
      <c r="C55" t="s">
        <v>317</v>
      </c>
      <c r="D55" t="s">
        <v>54</v>
      </c>
      <c r="E55" t="s">
        <v>318</v>
      </c>
    </row>
    <row r="56" spans="1:5" x14ac:dyDescent="0.3">
      <c r="A56" t="s">
        <v>178</v>
      </c>
      <c r="B56" t="s">
        <v>179</v>
      </c>
      <c r="C56" t="s">
        <v>319</v>
      </c>
      <c r="D56" t="s">
        <v>54</v>
      </c>
      <c r="E56" t="s">
        <v>181</v>
      </c>
    </row>
    <row r="57" spans="1:5" x14ac:dyDescent="0.3">
      <c r="A57" t="s">
        <v>320</v>
      </c>
      <c r="B57" t="s">
        <v>321</v>
      </c>
      <c r="C57" t="s">
        <v>322</v>
      </c>
      <c r="D57" t="s">
        <v>57</v>
      </c>
      <c r="E57" t="s">
        <v>323</v>
      </c>
    </row>
    <row r="58" spans="1:5" x14ac:dyDescent="0.3">
      <c r="A58" t="s">
        <v>324</v>
      </c>
      <c r="B58" t="s">
        <v>325</v>
      </c>
      <c r="C58" t="s">
        <v>326</v>
      </c>
      <c r="D58" t="s">
        <v>57</v>
      </c>
      <c r="E58" t="s">
        <v>327</v>
      </c>
    </row>
    <row r="59" spans="1:5" x14ac:dyDescent="0.3">
      <c r="A59" t="s">
        <v>328</v>
      </c>
      <c r="B59" t="s">
        <v>329</v>
      </c>
      <c r="C59" t="s">
        <v>330</v>
      </c>
      <c r="D59" t="s">
        <v>57</v>
      </c>
      <c r="E59" t="s">
        <v>331</v>
      </c>
    </row>
    <row r="60" spans="1:5" x14ac:dyDescent="0.3">
      <c r="A60" t="s">
        <v>328</v>
      </c>
      <c r="B60" t="s">
        <v>329</v>
      </c>
      <c r="C60" t="s">
        <v>332</v>
      </c>
      <c r="D60" t="s">
        <v>57</v>
      </c>
      <c r="E60" t="s">
        <v>181</v>
      </c>
    </row>
    <row r="61" spans="1:5" x14ac:dyDescent="0.3">
      <c r="A61" t="s">
        <v>328</v>
      </c>
      <c r="B61" t="s">
        <v>329</v>
      </c>
      <c r="C61" t="s">
        <v>333</v>
      </c>
      <c r="D61" t="s">
        <v>57</v>
      </c>
      <c r="E61" t="s">
        <v>181</v>
      </c>
    </row>
    <row r="62" spans="1:5" x14ac:dyDescent="0.3">
      <c r="A62" t="s">
        <v>285</v>
      </c>
      <c r="B62" t="s">
        <v>286</v>
      </c>
      <c r="C62" t="s">
        <v>334</v>
      </c>
      <c r="D62" t="s">
        <v>132</v>
      </c>
      <c r="E62" t="s">
        <v>288</v>
      </c>
    </row>
    <row r="63" spans="1:5" x14ac:dyDescent="0.3">
      <c r="A63" t="s">
        <v>335</v>
      </c>
      <c r="B63" t="s">
        <v>336</v>
      </c>
      <c r="C63" t="s">
        <v>337</v>
      </c>
      <c r="D63" t="s">
        <v>132</v>
      </c>
      <c r="E63" t="s">
        <v>338</v>
      </c>
    </row>
    <row r="64" spans="1:5" x14ac:dyDescent="0.3">
      <c r="A64" t="s">
        <v>339</v>
      </c>
      <c r="B64" t="s">
        <v>340</v>
      </c>
      <c r="C64" t="s">
        <v>341</v>
      </c>
      <c r="D64" t="s">
        <v>132</v>
      </c>
      <c r="E64" t="s">
        <v>342</v>
      </c>
    </row>
    <row r="65" spans="1:5" x14ac:dyDescent="0.3">
      <c r="A65" t="s">
        <v>255</v>
      </c>
      <c r="B65" t="s">
        <v>256</v>
      </c>
      <c r="C65" t="s">
        <v>343</v>
      </c>
      <c r="D65" t="s">
        <v>132</v>
      </c>
      <c r="E65" t="s">
        <v>344</v>
      </c>
    </row>
    <row r="66" spans="1:5" x14ac:dyDescent="0.3">
      <c r="A66" t="s">
        <v>345</v>
      </c>
      <c r="B66" t="s">
        <v>346</v>
      </c>
      <c r="C66" t="s">
        <v>347</v>
      </c>
      <c r="D66" t="s">
        <v>132</v>
      </c>
      <c r="E66" t="s">
        <v>348</v>
      </c>
    </row>
    <row r="67" spans="1:5" x14ac:dyDescent="0.3">
      <c r="A67" t="s">
        <v>349</v>
      </c>
      <c r="B67" t="s">
        <v>350</v>
      </c>
      <c r="C67" t="s">
        <v>351</v>
      </c>
      <c r="D67" t="s">
        <v>352</v>
      </c>
      <c r="E67" t="s">
        <v>353</v>
      </c>
    </row>
    <row r="68" spans="1:5" x14ac:dyDescent="0.3">
      <c r="A68" t="s">
        <v>106</v>
      </c>
      <c r="B68" t="s">
        <v>107</v>
      </c>
      <c r="C68" t="s">
        <v>354</v>
      </c>
      <c r="D68" t="s">
        <v>61</v>
      </c>
      <c r="E68" t="s">
        <v>355</v>
      </c>
    </row>
    <row r="69" spans="1:5" x14ac:dyDescent="0.3">
      <c r="A69" t="s">
        <v>285</v>
      </c>
      <c r="B69" t="s">
        <v>286</v>
      </c>
      <c r="C69" t="s">
        <v>356</v>
      </c>
      <c r="D69" t="s">
        <v>357</v>
      </c>
      <c r="E69" t="s">
        <v>288</v>
      </c>
    </row>
    <row r="70" spans="1:5" x14ac:dyDescent="0.3">
      <c r="A70" t="s">
        <v>358</v>
      </c>
      <c r="B70" t="s">
        <v>359</v>
      </c>
      <c r="C70" t="s">
        <v>360</v>
      </c>
      <c r="D70" t="s">
        <v>64</v>
      </c>
      <c r="E70" t="s">
        <v>361</v>
      </c>
    </row>
    <row r="71" spans="1:5" x14ac:dyDescent="0.3">
      <c r="A71" t="s">
        <v>362</v>
      </c>
      <c r="B71" t="s">
        <v>363</v>
      </c>
      <c r="C71" t="s">
        <v>364</v>
      </c>
      <c r="D71" t="s">
        <v>365</v>
      </c>
      <c r="E71" t="s">
        <v>366</v>
      </c>
    </row>
    <row r="72" spans="1:5" x14ac:dyDescent="0.3">
      <c r="A72" t="s">
        <v>367</v>
      </c>
      <c r="B72" t="s">
        <v>368</v>
      </c>
      <c r="C72" t="s">
        <v>369</v>
      </c>
      <c r="D72" t="s">
        <v>365</v>
      </c>
      <c r="E72" t="s">
        <v>370</v>
      </c>
    </row>
    <row r="73" spans="1:5" x14ac:dyDescent="0.3">
      <c r="A73" t="s">
        <v>178</v>
      </c>
      <c r="B73" t="s">
        <v>179</v>
      </c>
      <c r="C73" t="s">
        <v>371</v>
      </c>
      <c r="D73" t="s">
        <v>365</v>
      </c>
      <c r="E73" t="s">
        <v>181</v>
      </c>
    </row>
    <row r="74" spans="1:5" x14ac:dyDescent="0.3">
      <c r="A74" t="s">
        <v>372</v>
      </c>
      <c r="B74" t="s">
        <v>373</v>
      </c>
      <c r="C74" t="s">
        <v>374</v>
      </c>
      <c r="D74" t="s">
        <v>69</v>
      </c>
      <c r="E74" t="s">
        <v>375</v>
      </c>
    </row>
    <row r="75" spans="1:5" x14ac:dyDescent="0.3">
      <c r="A75" t="s">
        <v>66</v>
      </c>
      <c r="B75" t="s">
        <v>67</v>
      </c>
      <c r="C75" t="s">
        <v>376</v>
      </c>
      <c r="D75" t="s">
        <v>69</v>
      </c>
      <c r="E75" t="s">
        <v>377</v>
      </c>
    </row>
    <row r="76" spans="1:5" x14ac:dyDescent="0.3">
      <c r="A76" t="s">
        <v>378</v>
      </c>
      <c r="B76" t="s">
        <v>379</v>
      </c>
      <c r="C76" t="s">
        <v>380</v>
      </c>
      <c r="D76" t="s">
        <v>69</v>
      </c>
      <c r="E76" t="s">
        <v>381</v>
      </c>
    </row>
    <row r="77" spans="1:5" x14ac:dyDescent="0.3">
      <c r="A77" t="s">
        <v>168</v>
      </c>
      <c r="B77" t="s">
        <v>169</v>
      </c>
      <c r="C77" t="s">
        <v>382</v>
      </c>
      <c r="D77" t="s">
        <v>69</v>
      </c>
      <c r="E77" t="s">
        <v>171</v>
      </c>
    </row>
    <row r="78" spans="1:5" x14ac:dyDescent="0.3">
      <c r="A78" t="s">
        <v>129</v>
      </c>
      <c r="B78" t="s">
        <v>130</v>
      </c>
      <c r="C78" t="s">
        <v>383</v>
      </c>
      <c r="D78" t="s">
        <v>72</v>
      </c>
      <c r="E78" t="s">
        <v>384</v>
      </c>
    </row>
    <row r="79" spans="1:5" x14ac:dyDescent="0.3">
      <c r="A79" t="s">
        <v>285</v>
      </c>
      <c r="B79" t="s">
        <v>286</v>
      </c>
      <c r="C79" t="s">
        <v>385</v>
      </c>
      <c r="D79" t="s">
        <v>386</v>
      </c>
      <c r="E79" t="s">
        <v>288</v>
      </c>
    </row>
    <row r="80" spans="1:5" x14ac:dyDescent="0.3">
      <c r="A80" t="s">
        <v>285</v>
      </c>
      <c r="B80" t="s">
        <v>286</v>
      </c>
      <c r="C80" t="s">
        <v>387</v>
      </c>
      <c r="D80" t="s">
        <v>388</v>
      </c>
      <c r="E80" t="s">
        <v>389</v>
      </c>
    </row>
    <row r="81" spans="1:5" x14ac:dyDescent="0.3">
      <c r="A81" t="s">
        <v>79</v>
      </c>
      <c r="B81" t="s">
        <v>80</v>
      </c>
      <c r="C81" t="s">
        <v>390</v>
      </c>
      <c r="D81" t="s">
        <v>137</v>
      </c>
      <c r="E81" t="s">
        <v>391</v>
      </c>
    </row>
    <row r="82" spans="1:5" x14ac:dyDescent="0.3">
      <c r="A82" t="s">
        <v>79</v>
      </c>
      <c r="B82" t="s">
        <v>80</v>
      </c>
      <c r="C82" t="s">
        <v>392</v>
      </c>
      <c r="D82" t="s">
        <v>146</v>
      </c>
      <c r="E82" t="s">
        <v>393</v>
      </c>
    </row>
    <row r="83" spans="1:5" x14ac:dyDescent="0.3">
      <c r="A83" t="s">
        <v>79</v>
      </c>
      <c r="B83" t="s">
        <v>80</v>
      </c>
      <c r="C83" t="s">
        <v>394</v>
      </c>
      <c r="D83" t="s">
        <v>146</v>
      </c>
      <c r="E83" t="s">
        <v>395</v>
      </c>
    </row>
    <row r="84" spans="1:5" x14ac:dyDescent="0.3">
      <c r="A84" t="s">
        <v>396</v>
      </c>
      <c r="B84" t="s">
        <v>397</v>
      </c>
      <c r="C84" t="s">
        <v>398</v>
      </c>
      <c r="D84" t="s">
        <v>399</v>
      </c>
      <c r="E84" t="s">
        <v>400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A3" sqref="A3 A3:E24"/>
    </sheetView>
  </sheetViews>
  <sheetFormatPr baseColWidth="10" defaultRowHeight="14.4" x14ac:dyDescent="0.3"/>
  <cols>
    <col min="1" max="3" width="9.109375" customWidth="1"/>
    <col min="4" max="4" width="18.5546875" customWidth="1"/>
    <col min="5" max="5" width="14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">
      <c r="A3" t="s">
        <v>401</v>
      </c>
      <c r="B3" t="s">
        <v>402</v>
      </c>
      <c r="C3" t="s">
        <v>403</v>
      </c>
      <c r="D3" t="s">
        <v>13</v>
      </c>
      <c r="E3" t="s">
        <v>404</v>
      </c>
    </row>
    <row r="4" spans="1:5" x14ac:dyDescent="0.3">
      <c r="A4" t="s">
        <v>405</v>
      </c>
      <c r="B4" t="s">
        <v>406</v>
      </c>
      <c r="C4" t="s">
        <v>407</v>
      </c>
      <c r="D4" t="s">
        <v>94</v>
      </c>
      <c r="E4" t="s">
        <v>408</v>
      </c>
    </row>
    <row r="5" spans="1:5" x14ac:dyDescent="0.3">
      <c r="A5" t="s">
        <v>409</v>
      </c>
      <c r="B5" t="s">
        <v>410</v>
      </c>
      <c r="C5" t="s">
        <v>411</v>
      </c>
      <c r="D5" t="s">
        <v>99</v>
      </c>
      <c r="E5" t="s">
        <v>412</v>
      </c>
    </row>
    <row r="6" spans="1:5" x14ac:dyDescent="0.3">
      <c r="A6" t="s">
        <v>242</v>
      </c>
      <c r="B6" t="s">
        <v>243</v>
      </c>
      <c r="C6" t="s">
        <v>413</v>
      </c>
      <c r="D6" t="s">
        <v>102</v>
      </c>
      <c r="E6" t="s">
        <v>246</v>
      </c>
    </row>
    <row r="7" spans="1:5" x14ac:dyDescent="0.3">
      <c r="A7" t="s">
        <v>414</v>
      </c>
      <c r="B7" t="s">
        <v>415</v>
      </c>
      <c r="C7" t="s">
        <v>416</v>
      </c>
      <c r="D7" t="s">
        <v>114</v>
      </c>
      <c r="E7" t="s">
        <v>417</v>
      </c>
    </row>
    <row r="8" spans="1:5" x14ac:dyDescent="0.3">
      <c r="A8" t="s">
        <v>418</v>
      </c>
      <c r="B8" t="s">
        <v>419</v>
      </c>
      <c r="C8" t="s">
        <v>420</v>
      </c>
      <c r="D8" t="s">
        <v>114</v>
      </c>
      <c r="E8" t="s">
        <v>421</v>
      </c>
    </row>
    <row r="9" spans="1:5" x14ac:dyDescent="0.3">
      <c r="A9" t="s">
        <v>422</v>
      </c>
      <c r="B9" t="s">
        <v>423</v>
      </c>
      <c r="C9" t="s">
        <v>424</v>
      </c>
      <c r="D9" t="s">
        <v>245</v>
      </c>
      <c r="E9" t="s">
        <v>425</v>
      </c>
    </row>
    <row r="10" spans="1:5" x14ac:dyDescent="0.3">
      <c r="A10" t="s">
        <v>418</v>
      </c>
      <c r="B10" t="s">
        <v>419</v>
      </c>
      <c r="C10" t="s">
        <v>426</v>
      </c>
      <c r="D10" t="s">
        <v>117</v>
      </c>
      <c r="E10" t="s">
        <v>427</v>
      </c>
    </row>
    <row r="11" spans="1:5" x14ac:dyDescent="0.3">
      <c r="A11" t="s">
        <v>428</v>
      </c>
      <c r="B11" t="s">
        <v>429</v>
      </c>
      <c r="C11" t="s">
        <v>430</v>
      </c>
      <c r="D11" t="s">
        <v>117</v>
      </c>
      <c r="E11" t="s">
        <v>431</v>
      </c>
    </row>
    <row r="12" spans="1:5" x14ac:dyDescent="0.3">
      <c r="A12" t="s">
        <v>129</v>
      </c>
      <c r="B12" t="s">
        <v>130</v>
      </c>
      <c r="C12" t="s">
        <v>432</v>
      </c>
      <c r="D12" t="s">
        <v>117</v>
      </c>
      <c r="E12" t="s">
        <v>433</v>
      </c>
    </row>
    <row r="13" spans="1:5" x14ac:dyDescent="0.3">
      <c r="A13" t="s">
        <v>47</v>
      </c>
      <c r="B13" t="s">
        <v>48</v>
      </c>
      <c r="C13" t="s">
        <v>434</v>
      </c>
      <c r="D13" t="s">
        <v>268</v>
      </c>
      <c r="E13" t="s">
        <v>435</v>
      </c>
    </row>
    <row r="14" spans="1:5" x14ac:dyDescent="0.3">
      <c r="A14" t="s">
        <v>47</v>
      </c>
      <c r="B14" t="s">
        <v>48</v>
      </c>
      <c r="C14" t="s">
        <v>436</v>
      </c>
      <c r="D14" t="s">
        <v>35</v>
      </c>
      <c r="E14" t="s">
        <v>435</v>
      </c>
    </row>
    <row r="15" spans="1:5" x14ac:dyDescent="0.3">
      <c r="A15" t="s">
        <v>24</v>
      </c>
      <c r="B15" t="s">
        <v>25</v>
      </c>
      <c r="C15" t="s">
        <v>437</v>
      </c>
      <c r="D15" t="s">
        <v>45</v>
      </c>
      <c r="E15" t="s">
        <v>438</v>
      </c>
    </row>
    <row r="16" spans="1:5" x14ac:dyDescent="0.3">
      <c r="A16" t="s">
        <v>422</v>
      </c>
      <c r="B16" t="s">
        <v>423</v>
      </c>
      <c r="C16" t="s">
        <v>439</v>
      </c>
      <c r="D16" t="s">
        <v>132</v>
      </c>
      <c r="E16" t="s">
        <v>440</v>
      </c>
    </row>
    <row r="17" spans="1:5" x14ac:dyDescent="0.3">
      <c r="A17" t="s">
        <v>129</v>
      </c>
      <c r="B17" t="s">
        <v>130</v>
      </c>
      <c r="C17" t="s">
        <v>441</v>
      </c>
      <c r="D17" t="s">
        <v>357</v>
      </c>
      <c r="E17" t="s">
        <v>442</v>
      </c>
    </row>
    <row r="18" spans="1:5" x14ac:dyDescent="0.3">
      <c r="A18" t="s">
        <v>129</v>
      </c>
      <c r="B18" t="s">
        <v>130</v>
      </c>
      <c r="C18" t="s">
        <v>443</v>
      </c>
      <c r="D18" t="s">
        <v>357</v>
      </c>
      <c r="E18" t="s">
        <v>444</v>
      </c>
    </row>
    <row r="19" spans="1:5" x14ac:dyDescent="0.3">
      <c r="A19" t="s">
        <v>445</v>
      </c>
      <c r="B19" t="s">
        <v>446</v>
      </c>
      <c r="C19" t="s">
        <v>447</v>
      </c>
      <c r="D19" t="s">
        <v>64</v>
      </c>
      <c r="E19" t="s">
        <v>448</v>
      </c>
    </row>
    <row r="20" spans="1:5" x14ac:dyDescent="0.3">
      <c r="A20" t="s">
        <v>36</v>
      </c>
      <c r="B20" t="s">
        <v>37</v>
      </c>
      <c r="C20" t="s">
        <v>449</v>
      </c>
      <c r="D20" t="s">
        <v>365</v>
      </c>
      <c r="E20" t="s">
        <v>450</v>
      </c>
    </row>
    <row r="21" spans="1:5" x14ac:dyDescent="0.3">
      <c r="A21" t="s">
        <v>451</v>
      </c>
      <c r="B21" t="s">
        <v>452</v>
      </c>
      <c r="C21" t="s">
        <v>453</v>
      </c>
      <c r="D21" t="s">
        <v>365</v>
      </c>
      <c r="E21" t="s">
        <v>454</v>
      </c>
    </row>
    <row r="22" spans="1:5" x14ac:dyDescent="0.3">
      <c r="A22" t="s">
        <v>79</v>
      </c>
      <c r="B22" t="s">
        <v>80</v>
      </c>
      <c r="C22" t="s">
        <v>455</v>
      </c>
      <c r="D22" t="s">
        <v>456</v>
      </c>
      <c r="E22" t="s">
        <v>457</v>
      </c>
    </row>
    <row r="23" spans="1:5" x14ac:dyDescent="0.3">
      <c r="A23" t="s">
        <v>79</v>
      </c>
      <c r="B23" t="s">
        <v>80</v>
      </c>
      <c r="C23" t="s">
        <v>458</v>
      </c>
      <c r="D23" t="s">
        <v>143</v>
      </c>
      <c r="E23" t="s">
        <v>459</v>
      </c>
    </row>
    <row r="24" spans="1:5" x14ac:dyDescent="0.3">
      <c r="A24" t="s">
        <v>79</v>
      </c>
      <c r="B24" t="s">
        <v>80</v>
      </c>
      <c r="C24" t="s">
        <v>460</v>
      </c>
      <c r="D24" t="s">
        <v>143</v>
      </c>
      <c r="E24" t="s">
        <v>461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3" workbookViewId="0">
      <selection activeCell="B3" sqref="B3"/>
    </sheetView>
  </sheetViews>
  <sheetFormatPr baseColWidth="10" defaultRowHeight="14.4" x14ac:dyDescent="0.3"/>
  <cols>
    <col min="1" max="4" width="9.109375" customWidth="1"/>
    <col min="5" max="5" width="14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">
      <c r="A3" t="s">
        <v>422</v>
      </c>
      <c r="B3" t="s">
        <v>423</v>
      </c>
      <c r="C3" t="s">
        <v>462</v>
      </c>
      <c r="D3" t="s">
        <v>162</v>
      </c>
      <c r="E3" t="s">
        <v>463</v>
      </c>
    </row>
    <row r="4" spans="1:5" x14ac:dyDescent="0.3">
      <c r="A4" t="s">
        <v>464</v>
      </c>
      <c r="B4" t="s">
        <v>465</v>
      </c>
      <c r="C4" t="s">
        <v>466</v>
      </c>
      <c r="D4" t="s">
        <v>99</v>
      </c>
      <c r="E4" t="s">
        <v>467</v>
      </c>
    </row>
    <row r="5" spans="1:5" x14ac:dyDescent="0.3">
      <c r="A5" t="s">
        <v>422</v>
      </c>
      <c r="B5" t="s">
        <v>423</v>
      </c>
      <c r="C5" t="s">
        <v>468</v>
      </c>
      <c r="D5" t="s">
        <v>469</v>
      </c>
      <c r="E5" t="s">
        <v>470</v>
      </c>
    </row>
    <row r="6" spans="1:5" x14ac:dyDescent="0.3">
      <c r="A6" t="s">
        <v>471</v>
      </c>
      <c r="B6" t="s">
        <v>472</v>
      </c>
      <c r="C6" t="s">
        <v>473</v>
      </c>
      <c r="D6" t="s">
        <v>114</v>
      </c>
      <c r="E6" t="s">
        <v>474</v>
      </c>
    </row>
    <row r="7" spans="1:5" x14ac:dyDescent="0.3">
      <c r="A7" t="s">
        <v>475</v>
      </c>
      <c r="B7" t="s">
        <v>476</v>
      </c>
      <c r="C7" t="s">
        <v>477</v>
      </c>
      <c r="D7" t="s">
        <v>245</v>
      </c>
      <c r="E7" t="s">
        <v>478</v>
      </c>
    </row>
    <row r="8" spans="1:5" x14ac:dyDescent="0.3">
      <c r="A8" t="s">
        <v>479</v>
      </c>
      <c r="B8" t="s">
        <v>480</v>
      </c>
      <c r="C8" t="s">
        <v>481</v>
      </c>
      <c r="D8" t="s">
        <v>245</v>
      </c>
      <c r="E8" t="s">
        <v>482</v>
      </c>
    </row>
    <row r="9" spans="1:5" x14ac:dyDescent="0.3">
      <c r="A9" t="s">
        <v>483</v>
      </c>
      <c r="B9" t="s">
        <v>484</v>
      </c>
      <c r="C9" t="s">
        <v>485</v>
      </c>
      <c r="D9" t="s">
        <v>32</v>
      </c>
      <c r="E9" t="s">
        <v>486</v>
      </c>
    </row>
    <row r="10" spans="1:5" x14ac:dyDescent="0.3">
      <c r="A10" t="s">
        <v>263</v>
      </c>
      <c r="B10" t="s">
        <v>264</v>
      </c>
      <c r="C10" t="s">
        <v>487</v>
      </c>
      <c r="D10" t="s">
        <v>268</v>
      </c>
      <c r="E10" t="s">
        <v>488</v>
      </c>
    </row>
    <row r="11" spans="1:5" x14ac:dyDescent="0.3">
      <c r="A11" t="s">
        <v>263</v>
      </c>
      <c r="B11" t="s">
        <v>264</v>
      </c>
      <c r="C11" t="s">
        <v>489</v>
      </c>
      <c r="D11" t="s">
        <v>268</v>
      </c>
      <c r="E11" t="s">
        <v>266</v>
      </c>
    </row>
    <row r="12" spans="1:5" x14ac:dyDescent="0.3">
      <c r="A12" t="s">
        <v>263</v>
      </c>
      <c r="B12" t="s">
        <v>264</v>
      </c>
      <c r="C12" t="s">
        <v>490</v>
      </c>
      <c r="D12" t="s">
        <v>268</v>
      </c>
      <c r="E12" t="s">
        <v>266</v>
      </c>
    </row>
    <row r="13" spans="1:5" x14ac:dyDescent="0.3">
      <c r="A13" t="s">
        <v>491</v>
      </c>
      <c r="B13" t="s">
        <v>492</v>
      </c>
      <c r="C13" t="s">
        <v>493</v>
      </c>
      <c r="D13" t="s">
        <v>35</v>
      </c>
      <c r="E13" t="s">
        <v>494</v>
      </c>
    </row>
    <row r="14" spans="1:5" x14ac:dyDescent="0.3">
      <c r="A14" t="s">
        <v>495</v>
      </c>
      <c r="B14" t="s">
        <v>496</v>
      </c>
      <c r="C14" t="s">
        <v>497</v>
      </c>
      <c r="D14" t="s">
        <v>35</v>
      </c>
      <c r="E14" t="s">
        <v>498</v>
      </c>
    </row>
    <row r="15" spans="1:5" x14ac:dyDescent="0.3">
      <c r="A15" t="s">
        <v>495</v>
      </c>
      <c r="B15" t="s">
        <v>496</v>
      </c>
      <c r="C15" t="s">
        <v>499</v>
      </c>
      <c r="D15" t="s">
        <v>35</v>
      </c>
      <c r="E15" t="s">
        <v>500</v>
      </c>
    </row>
    <row r="16" spans="1:5" x14ac:dyDescent="0.3">
      <c r="A16" t="s">
        <v>263</v>
      </c>
      <c r="B16" t="s">
        <v>264</v>
      </c>
      <c r="C16" t="s">
        <v>501</v>
      </c>
      <c r="D16" t="s">
        <v>35</v>
      </c>
      <c r="E16" t="s">
        <v>502</v>
      </c>
    </row>
    <row r="17" spans="1:5" x14ac:dyDescent="0.3">
      <c r="A17" t="s">
        <v>263</v>
      </c>
      <c r="B17" t="s">
        <v>264</v>
      </c>
      <c r="C17" t="s">
        <v>503</v>
      </c>
      <c r="D17" t="s">
        <v>35</v>
      </c>
      <c r="E17" t="s">
        <v>504</v>
      </c>
    </row>
    <row r="18" spans="1:5" x14ac:dyDescent="0.3">
      <c r="A18" t="s">
        <v>505</v>
      </c>
      <c r="B18" t="s">
        <v>506</v>
      </c>
      <c r="C18" t="s">
        <v>507</v>
      </c>
      <c r="D18" t="s">
        <v>35</v>
      </c>
      <c r="E18" t="s">
        <v>508</v>
      </c>
    </row>
    <row r="19" spans="1:5" x14ac:dyDescent="0.3">
      <c r="A19" t="s">
        <v>263</v>
      </c>
      <c r="B19" t="s">
        <v>264</v>
      </c>
      <c r="C19" t="s">
        <v>509</v>
      </c>
      <c r="D19" t="s">
        <v>45</v>
      </c>
      <c r="E19" t="s">
        <v>275</v>
      </c>
    </row>
    <row r="20" spans="1:5" x14ac:dyDescent="0.3">
      <c r="A20" t="s">
        <v>263</v>
      </c>
      <c r="B20" t="s">
        <v>264</v>
      </c>
      <c r="C20" t="s">
        <v>510</v>
      </c>
      <c r="D20" t="s">
        <v>45</v>
      </c>
      <c r="E20" t="s">
        <v>511</v>
      </c>
    </row>
    <row r="21" spans="1:5" x14ac:dyDescent="0.3">
      <c r="A21" t="s">
        <v>263</v>
      </c>
      <c r="B21" t="s">
        <v>264</v>
      </c>
      <c r="C21" t="s">
        <v>512</v>
      </c>
      <c r="D21" t="s">
        <v>45</v>
      </c>
      <c r="E21" t="s">
        <v>266</v>
      </c>
    </row>
    <row r="22" spans="1:5" x14ac:dyDescent="0.3">
      <c r="A22" t="s">
        <v>451</v>
      </c>
      <c r="B22" t="s">
        <v>452</v>
      </c>
      <c r="C22" t="s">
        <v>513</v>
      </c>
      <c r="D22" t="s">
        <v>54</v>
      </c>
      <c r="E22" t="s">
        <v>454</v>
      </c>
    </row>
    <row r="23" spans="1:5" x14ac:dyDescent="0.3">
      <c r="A23" t="s">
        <v>263</v>
      </c>
      <c r="B23" t="s">
        <v>264</v>
      </c>
      <c r="C23" t="s">
        <v>514</v>
      </c>
      <c r="D23" t="s">
        <v>54</v>
      </c>
      <c r="E23" t="s">
        <v>266</v>
      </c>
    </row>
    <row r="24" spans="1:5" x14ac:dyDescent="0.3">
      <c r="A24" t="s">
        <v>263</v>
      </c>
      <c r="B24" t="s">
        <v>264</v>
      </c>
      <c r="C24" t="s">
        <v>515</v>
      </c>
      <c r="D24" t="s">
        <v>54</v>
      </c>
      <c r="E24" t="s">
        <v>275</v>
      </c>
    </row>
    <row r="25" spans="1:5" x14ac:dyDescent="0.3">
      <c r="A25" t="s">
        <v>263</v>
      </c>
      <c r="B25" t="s">
        <v>264</v>
      </c>
      <c r="C25" t="s">
        <v>516</v>
      </c>
      <c r="D25" t="s">
        <v>54</v>
      </c>
      <c r="E25" t="s">
        <v>275</v>
      </c>
    </row>
    <row r="26" spans="1:5" x14ac:dyDescent="0.3">
      <c r="A26" t="s">
        <v>517</v>
      </c>
      <c r="B26" t="s">
        <v>518</v>
      </c>
      <c r="C26" t="s">
        <v>519</v>
      </c>
      <c r="D26" t="s">
        <v>54</v>
      </c>
      <c r="E26" t="s">
        <v>520</v>
      </c>
    </row>
    <row r="27" spans="1:5" x14ac:dyDescent="0.3">
      <c r="A27" t="s">
        <v>521</v>
      </c>
      <c r="B27" t="s">
        <v>423</v>
      </c>
      <c r="C27" t="s">
        <v>522</v>
      </c>
      <c r="D27" t="s">
        <v>57</v>
      </c>
      <c r="E27" t="s">
        <v>523</v>
      </c>
    </row>
    <row r="28" spans="1:5" x14ac:dyDescent="0.3">
      <c r="A28" t="s">
        <v>524</v>
      </c>
      <c r="B28" t="s">
        <v>525</v>
      </c>
      <c r="C28" t="s">
        <v>322</v>
      </c>
      <c r="D28" t="s">
        <v>57</v>
      </c>
      <c r="E28" t="s">
        <v>425</v>
      </c>
    </row>
    <row r="29" spans="1:5" x14ac:dyDescent="0.3">
      <c r="A29" t="s">
        <v>526</v>
      </c>
      <c r="B29" t="s">
        <v>527</v>
      </c>
      <c r="C29" t="s">
        <v>528</v>
      </c>
      <c r="D29" t="s">
        <v>57</v>
      </c>
      <c r="E29" t="s">
        <v>529</v>
      </c>
    </row>
    <row r="30" spans="1:5" x14ac:dyDescent="0.3">
      <c r="A30" t="s">
        <v>491</v>
      </c>
      <c r="B30" t="s">
        <v>492</v>
      </c>
      <c r="C30" t="s">
        <v>530</v>
      </c>
      <c r="D30" t="s">
        <v>132</v>
      </c>
      <c r="E30" t="s">
        <v>531</v>
      </c>
    </row>
    <row r="31" spans="1:5" x14ac:dyDescent="0.3">
      <c r="A31" t="s">
        <v>491</v>
      </c>
      <c r="B31" t="s">
        <v>492</v>
      </c>
      <c r="C31" t="s">
        <v>532</v>
      </c>
      <c r="D31" t="s">
        <v>132</v>
      </c>
      <c r="E31" t="s">
        <v>533</v>
      </c>
    </row>
    <row r="32" spans="1:5" x14ac:dyDescent="0.3">
      <c r="A32" t="s">
        <v>534</v>
      </c>
      <c r="B32" t="s">
        <v>535</v>
      </c>
      <c r="C32" t="s">
        <v>536</v>
      </c>
      <c r="D32" t="s">
        <v>352</v>
      </c>
      <c r="E32" t="s">
        <v>537</v>
      </c>
    </row>
    <row r="33" spans="1:5" x14ac:dyDescent="0.3">
      <c r="A33" t="s">
        <v>422</v>
      </c>
      <c r="B33" t="s">
        <v>423</v>
      </c>
      <c r="C33" t="s">
        <v>538</v>
      </c>
      <c r="D33" t="s">
        <v>61</v>
      </c>
      <c r="E33" t="s">
        <v>463</v>
      </c>
    </row>
    <row r="34" spans="1:5" x14ac:dyDescent="0.3">
      <c r="A34" t="s">
        <v>479</v>
      </c>
      <c r="B34" t="s">
        <v>480</v>
      </c>
      <c r="C34" t="s">
        <v>539</v>
      </c>
      <c r="D34" t="s">
        <v>61</v>
      </c>
      <c r="E34" t="s">
        <v>540</v>
      </c>
    </row>
    <row r="35" spans="1:5" x14ac:dyDescent="0.3">
      <c r="A35" t="s">
        <v>517</v>
      </c>
      <c r="B35" t="s">
        <v>518</v>
      </c>
      <c r="C35" t="s">
        <v>541</v>
      </c>
      <c r="D35" t="s">
        <v>61</v>
      </c>
      <c r="E35" t="s">
        <v>504</v>
      </c>
    </row>
    <row r="36" spans="1:5" x14ac:dyDescent="0.3">
      <c r="A36" t="s">
        <v>479</v>
      </c>
      <c r="B36" t="s">
        <v>480</v>
      </c>
      <c r="C36" t="s">
        <v>542</v>
      </c>
      <c r="D36" t="s">
        <v>61</v>
      </c>
      <c r="E36" t="s">
        <v>543</v>
      </c>
    </row>
    <row r="37" spans="1:5" x14ac:dyDescent="0.3">
      <c r="A37" t="s">
        <v>544</v>
      </c>
      <c r="B37" t="s">
        <v>545</v>
      </c>
      <c r="C37" t="s">
        <v>546</v>
      </c>
      <c r="D37" t="s">
        <v>64</v>
      </c>
      <c r="E37" t="s">
        <v>547</v>
      </c>
    </row>
    <row r="38" spans="1:5" x14ac:dyDescent="0.3">
      <c r="A38" t="s">
        <v>544</v>
      </c>
      <c r="B38" t="s">
        <v>545</v>
      </c>
      <c r="C38" t="s">
        <v>548</v>
      </c>
      <c r="D38" t="s">
        <v>64</v>
      </c>
      <c r="E38" t="s">
        <v>547</v>
      </c>
    </row>
    <row r="39" spans="1:5" x14ac:dyDescent="0.3">
      <c r="A39" t="s">
        <v>534</v>
      </c>
      <c r="B39" t="s">
        <v>535</v>
      </c>
      <c r="C39" t="s">
        <v>549</v>
      </c>
      <c r="D39" t="s">
        <v>64</v>
      </c>
      <c r="E39" t="s">
        <v>537</v>
      </c>
    </row>
    <row r="40" spans="1:5" x14ac:dyDescent="0.3">
      <c r="A40" t="s">
        <v>544</v>
      </c>
      <c r="B40" t="s">
        <v>545</v>
      </c>
      <c r="C40" t="s">
        <v>550</v>
      </c>
      <c r="D40" t="s">
        <v>365</v>
      </c>
      <c r="E40" t="s">
        <v>547</v>
      </c>
    </row>
    <row r="41" spans="1:5" x14ac:dyDescent="0.3">
      <c r="A41" t="s">
        <v>544</v>
      </c>
      <c r="B41" t="s">
        <v>545</v>
      </c>
      <c r="C41" t="s">
        <v>551</v>
      </c>
      <c r="D41" t="s">
        <v>365</v>
      </c>
      <c r="E41" t="s">
        <v>547</v>
      </c>
    </row>
    <row r="42" spans="1:5" x14ac:dyDescent="0.3">
      <c r="A42" t="s">
        <v>66</v>
      </c>
      <c r="B42" t="s">
        <v>67</v>
      </c>
      <c r="C42" t="s">
        <v>552</v>
      </c>
      <c r="D42" t="s">
        <v>69</v>
      </c>
      <c r="E42" t="s">
        <v>553</v>
      </c>
    </row>
    <row r="43" spans="1:5" x14ac:dyDescent="0.3">
      <c r="A43" t="s">
        <v>554</v>
      </c>
      <c r="B43" t="s">
        <v>555</v>
      </c>
      <c r="C43" t="s">
        <v>556</v>
      </c>
      <c r="D43" t="s">
        <v>72</v>
      </c>
      <c r="E43" t="s">
        <v>557</v>
      </c>
    </row>
    <row r="44" spans="1:5" x14ac:dyDescent="0.3">
      <c r="A44" t="s">
        <v>558</v>
      </c>
      <c r="B44" t="s">
        <v>559</v>
      </c>
      <c r="C44" t="s">
        <v>560</v>
      </c>
      <c r="D44" t="s">
        <v>561</v>
      </c>
      <c r="E44" t="s">
        <v>562</v>
      </c>
    </row>
    <row r="45" spans="1:5" x14ac:dyDescent="0.3">
      <c r="A45" t="s">
        <v>544</v>
      </c>
      <c r="B45" t="s">
        <v>545</v>
      </c>
      <c r="C45" t="s">
        <v>563</v>
      </c>
      <c r="D45" t="s">
        <v>561</v>
      </c>
      <c r="E45" t="s">
        <v>564</v>
      </c>
    </row>
    <row r="46" spans="1:5" x14ac:dyDescent="0.3">
      <c r="A46" t="s">
        <v>544</v>
      </c>
      <c r="B46" t="s">
        <v>545</v>
      </c>
      <c r="C46" t="s">
        <v>565</v>
      </c>
      <c r="D46" t="s">
        <v>561</v>
      </c>
      <c r="E46" t="s">
        <v>564</v>
      </c>
    </row>
    <row r="47" spans="1:5" x14ac:dyDescent="0.3">
      <c r="A47" t="s">
        <v>79</v>
      </c>
      <c r="B47" t="s">
        <v>80</v>
      </c>
      <c r="C47" t="s">
        <v>566</v>
      </c>
      <c r="D47" t="s">
        <v>456</v>
      </c>
      <c r="E47" t="s">
        <v>567</v>
      </c>
    </row>
    <row r="48" spans="1:5" x14ac:dyDescent="0.3">
      <c r="A48" t="s">
        <v>79</v>
      </c>
      <c r="B48" t="s">
        <v>80</v>
      </c>
      <c r="C48" t="s">
        <v>568</v>
      </c>
      <c r="D48" t="s">
        <v>146</v>
      </c>
      <c r="E48" t="s">
        <v>569</v>
      </c>
    </row>
    <row r="49" spans="1:5" x14ac:dyDescent="0.3">
      <c r="A49" t="s">
        <v>79</v>
      </c>
      <c r="B49" t="s">
        <v>80</v>
      </c>
      <c r="C49" t="s">
        <v>570</v>
      </c>
      <c r="D49" t="s">
        <v>149</v>
      </c>
      <c r="E49" t="s">
        <v>571</v>
      </c>
    </row>
    <row r="50" spans="1:5" x14ac:dyDescent="0.3">
      <c r="A50" t="s">
        <v>79</v>
      </c>
      <c r="B50" t="s">
        <v>80</v>
      </c>
      <c r="C50" t="s">
        <v>572</v>
      </c>
      <c r="D50" t="s">
        <v>149</v>
      </c>
      <c r="E50" t="s">
        <v>573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3" sqref="E3:E8"/>
    </sheetView>
  </sheetViews>
  <sheetFormatPr baseColWidth="10" defaultRowHeight="14.4" x14ac:dyDescent="0.3"/>
  <cols>
    <col min="1" max="3" width="11.5546875" customWidth="1"/>
    <col min="4" max="5" width="13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6" x14ac:dyDescent="0.3">
      <c r="A3" t="s">
        <v>574</v>
      </c>
      <c r="B3" t="s">
        <v>575</v>
      </c>
      <c r="C3" t="s">
        <v>576</v>
      </c>
      <c r="D3" t="s">
        <v>13</v>
      </c>
      <c r="E3" s="1" t="s">
        <v>577</v>
      </c>
      <c r="F3" t="s">
        <v>578</v>
      </c>
    </row>
    <row r="4" spans="1:6" x14ac:dyDescent="0.3">
      <c r="A4" t="s">
        <v>579</v>
      </c>
      <c r="B4" t="s">
        <v>580</v>
      </c>
      <c r="C4" t="s">
        <v>581</v>
      </c>
      <c r="D4" t="s">
        <v>114</v>
      </c>
      <c r="E4" s="1" t="s">
        <v>582</v>
      </c>
      <c r="F4" t="s">
        <v>578</v>
      </c>
    </row>
    <row r="5" spans="1:6" x14ac:dyDescent="0.3">
      <c r="A5" t="s">
        <v>29</v>
      </c>
      <c r="B5" t="s">
        <v>30</v>
      </c>
      <c r="C5" t="s">
        <v>583</v>
      </c>
      <c r="D5" t="s">
        <v>35</v>
      </c>
      <c r="E5" s="1" t="s">
        <v>584</v>
      </c>
      <c r="F5" t="s">
        <v>578</v>
      </c>
    </row>
    <row r="6" spans="1:6" x14ac:dyDescent="0.3">
      <c r="A6" t="s">
        <v>585</v>
      </c>
      <c r="B6" t="s">
        <v>586</v>
      </c>
      <c r="C6" t="s">
        <v>587</v>
      </c>
      <c r="D6" t="s">
        <v>54</v>
      </c>
      <c r="E6" s="1" t="s">
        <v>588</v>
      </c>
      <c r="F6" t="s">
        <v>578</v>
      </c>
    </row>
    <row r="7" spans="1:6" x14ac:dyDescent="0.3">
      <c r="A7" t="s">
        <v>29</v>
      </c>
      <c r="B7" t="s">
        <v>30</v>
      </c>
      <c r="C7" t="s">
        <v>583</v>
      </c>
      <c r="D7" t="s">
        <v>35</v>
      </c>
      <c r="E7" s="1" t="s">
        <v>584</v>
      </c>
      <c r="F7" t="s">
        <v>578</v>
      </c>
    </row>
    <row r="8" spans="1:6" x14ac:dyDescent="0.3">
      <c r="A8" t="s">
        <v>29</v>
      </c>
      <c r="B8" t="s">
        <v>30</v>
      </c>
      <c r="C8" t="s">
        <v>583</v>
      </c>
      <c r="D8" t="s">
        <v>35</v>
      </c>
      <c r="E8" t="s">
        <v>584</v>
      </c>
      <c r="F8" t="s">
        <v>578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81"/>
  <sheetViews>
    <sheetView tabSelected="1" workbookViewId="0">
      <selection activeCell="E18" sqref="E9:E18"/>
    </sheetView>
  </sheetViews>
  <sheetFormatPr baseColWidth="10" defaultColWidth="11.5546875" defaultRowHeight="14.4" x14ac:dyDescent="0.3"/>
  <cols>
    <col min="1" max="1" width="38.88671875" style="7" bestFit="1" customWidth="1"/>
    <col min="2" max="2" width="13.5546875" style="7" bestFit="1" customWidth="1"/>
    <col min="3" max="3" width="11.44140625" style="7" bestFit="1" customWidth="1"/>
    <col min="4" max="4" width="13.109375" style="7" bestFit="1" customWidth="1"/>
    <col min="5" max="5" width="13.5546875" style="1" bestFit="1" customWidth="1"/>
    <col min="6" max="6" width="9.109375" style="7" customWidth="1"/>
    <col min="7" max="7" width="22.88671875" style="7" bestFit="1" customWidth="1"/>
    <col min="8" max="8" width="27.88671875" style="7" customWidth="1"/>
    <col min="9" max="9" width="17.88671875" style="7" bestFit="1" customWidth="1"/>
    <col min="10" max="10" width="11.5546875" style="7" customWidth="1"/>
    <col min="11" max="16384" width="11.5546875" style="7"/>
  </cols>
  <sheetData>
    <row r="1" spans="1:8" x14ac:dyDescent="0.3">
      <c r="A1" s="6"/>
      <c r="B1" s="6"/>
      <c r="C1" s="6"/>
      <c r="D1" s="6"/>
      <c r="E1" s="1">
        <f>SUBTOTAL(109,E3:E1703)</f>
        <v>94243701.229999989</v>
      </c>
      <c r="F1" s="6"/>
    </row>
    <row r="2" spans="1:8" x14ac:dyDescent="0.3">
      <c r="A2" s="6" t="s">
        <v>5</v>
      </c>
      <c r="B2" s="6" t="s">
        <v>6</v>
      </c>
      <c r="C2" s="6" t="s">
        <v>7</v>
      </c>
      <c r="D2" s="6" t="s">
        <v>8</v>
      </c>
      <c r="E2" s="8" t="s">
        <v>9</v>
      </c>
      <c r="F2" s="6" t="s">
        <v>589</v>
      </c>
      <c r="G2" s="6" t="s">
        <v>590</v>
      </c>
      <c r="H2" s="6" t="s">
        <v>591</v>
      </c>
    </row>
    <row r="3" spans="1:8" hidden="1" x14ac:dyDescent="0.3">
      <c r="A3" t="s">
        <v>574</v>
      </c>
      <c r="B3" t="s">
        <v>575</v>
      </c>
      <c r="C3">
        <v>351</v>
      </c>
      <c r="D3" t="s">
        <v>13</v>
      </c>
      <c r="E3" s="1">
        <v>2340600</v>
      </c>
      <c r="F3" t="s">
        <v>578</v>
      </c>
      <c r="G3" t="str">
        <f>C3&amp;"-"&amp;E3</f>
        <v>351-2340600</v>
      </c>
      <c r="H3" s="7" t="str">
        <f>IFERROR(VLOOKUP(G3,'U426'!$A$3:$D$230,4,0),"NO CARGADO")</f>
        <v>NO CARGADO</v>
      </c>
    </row>
    <row r="4" spans="1:8" hidden="1" x14ac:dyDescent="0.3">
      <c r="A4" t="s">
        <v>579</v>
      </c>
      <c r="B4" t="s">
        <v>580</v>
      </c>
      <c r="C4">
        <v>17</v>
      </c>
      <c r="D4" t="s">
        <v>114</v>
      </c>
      <c r="E4" s="1">
        <v>1030556.79</v>
      </c>
      <c r="F4" t="s">
        <v>578</v>
      </c>
      <c r="G4" t="str">
        <f t="shared" ref="G4:G67" si="0">C4&amp;"-"&amp;E4</f>
        <v>17-1030556,79</v>
      </c>
      <c r="H4" s="7" t="str">
        <f>IFERROR(VLOOKUP(G4,'U426'!$A$3:$D$230,4,0),"NO CARGADO")</f>
        <v>NO CARGADO</v>
      </c>
    </row>
    <row r="5" spans="1:8" hidden="1" x14ac:dyDescent="0.3">
      <c r="A5" t="s">
        <v>29</v>
      </c>
      <c r="B5" t="s">
        <v>30</v>
      </c>
      <c r="C5">
        <v>165240</v>
      </c>
      <c r="D5" t="s">
        <v>35</v>
      </c>
      <c r="E5" s="1">
        <v>1276577.23</v>
      </c>
      <c r="F5" t="s">
        <v>578</v>
      </c>
      <c r="G5" t="str">
        <f t="shared" si="0"/>
        <v>165240-1276577,23</v>
      </c>
      <c r="H5" s="7" t="str">
        <f>IFERROR(VLOOKUP(G5,'U426'!$A$3:$D$230,4,0),"NO CARGADO")</f>
        <v>27536263</v>
      </c>
    </row>
    <row r="6" spans="1:8" hidden="1" x14ac:dyDescent="0.3">
      <c r="A6" t="s">
        <v>585</v>
      </c>
      <c r="B6" t="s">
        <v>586</v>
      </c>
      <c r="C6">
        <v>14000076</v>
      </c>
      <c r="D6" t="s">
        <v>54</v>
      </c>
      <c r="E6" s="1">
        <v>154600</v>
      </c>
      <c r="F6" t="s">
        <v>578</v>
      </c>
      <c r="G6" t="str">
        <f t="shared" si="0"/>
        <v>14000076-154600</v>
      </c>
      <c r="H6" s="7" t="str">
        <f>IFERROR(VLOOKUP(G6,'U426'!$A$3:$D$230,4,0),"NO CARGADO")</f>
        <v>NO CARGADO</v>
      </c>
    </row>
    <row r="7" spans="1:8" hidden="1" x14ac:dyDescent="0.3">
      <c r="A7" t="s">
        <v>29</v>
      </c>
      <c r="B7" t="s">
        <v>30</v>
      </c>
      <c r="C7">
        <v>165240</v>
      </c>
      <c r="D7" t="s">
        <v>35</v>
      </c>
      <c r="E7" s="1">
        <v>1276577.23</v>
      </c>
      <c r="F7" t="s">
        <v>578</v>
      </c>
      <c r="G7" t="str">
        <f t="shared" si="0"/>
        <v>165240-1276577,23</v>
      </c>
      <c r="H7" s="7" t="str">
        <f>IFERROR(VLOOKUP(G7,'U426'!$A$3:$D$230,4,0),"NO CARGADO")</f>
        <v>27536263</v>
      </c>
    </row>
    <row r="8" spans="1:8" hidden="1" x14ac:dyDescent="0.3">
      <c r="A8" t="s">
        <v>29</v>
      </c>
      <c r="B8" t="s">
        <v>30</v>
      </c>
      <c r="C8">
        <v>165240</v>
      </c>
      <c r="D8" t="s">
        <v>35</v>
      </c>
      <c r="E8" s="1">
        <v>1276577.23</v>
      </c>
      <c r="F8" t="s">
        <v>578</v>
      </c>
      <c r="G8" t="str">
        <f t="shared" si="0"/>
        <v>165240-1276577,23</v>
      </c>
      <c r="H8" s="7" t="str">
        <f>IFERROR(VLOOKUP(G8,'U426'!$A$3:$D$230,4,0),"NO CARGADO")</f>
        <v>27536263</v>
      </c>
    </row>
    <row r="9" spans="1:8" x14ac:dyDescent="0.3">
      <c r="A9" t="s">
        <v>422</v>
      </c>
      <c r="B9" t="s">
        <v>423</v>
      </c>
      <c r="C9">
        <v>3305</v>
      </c>
      <c r="D9" t="s">
        <v>162</v>
      </c>
      <c r="E9" s="1">
        <v>13150000</v>
      </c>
      <c r="F9" t="s">
        <v>592</v>
      </c>
      <c r="G9" t="str">
        <f>C9&amp;"-"&amp;E9</f>
        <v>3305-13150000</v>
      </c>
      <c r="H9" s="7" t="str">
        <f>IFERROR(VLOOKUP(G9,'U426'!$A$3:$D$230,4,0),"NO CARGADO")</f>
        <v>27544754</v>
      </c>
    </row>
    <row r="10" spans="1:8" x14ac:dyDescent="0.3">
      <c r="A10" t="s">
        <v>422</v>
      </c>
      <c r="B10" t="s">
        <v>423</v>
      </c>
      <c r="C10">
        <v>3306</v>
      </c>
      <c r="D10" t="s">
        <v>61</v>
      </c>
      <c r="E10" s="1">
        <v>13150000</v>
      </c>
      <c r="F10" t="s">
        <v>592</v>
      </c>
      <c r="G10" t="str">
        <f>C10&amp;"-"&amp;E10</f>
        <v>3306-13150000</v>
      </c>
      <c r="H10" s="7" t="str">
        <f>IFERROR(VLOOKUP(G10,'U426'!$A$3:$D$230,4,0),"NO CARGADO")</f>
        <v>27544755</v>
      </c>
    </row>
    <row r="11" spans="1:8" hidden="1" x14ac:dyDescent="0.3">
      <c r="A11" t="s">
        <v>422</v>
      </c>
      <c r="B11" t="s">
        <v>423</v>
      </c>
      <c r="C11">
        <v>3295</v>
      </c>
      <c r="D11" t="s">
        <v>469</v>
      </c>
      <c r="E11" s="1">
        <v>6048425</v>
      </c>
      <c r="F11" t="s">
        <v>592</v>
      </c>
      <c r="G11" t="str">
        <f>C11&amp;"-"&amp;E11</f>
        <v>3295-6048425</v>
      </c>
      <c r="H11" s="7" t="str">
        <f>IFERROR(VLOOKUP(G11,'U426'!$A$3:$D$230,4,0),"NO CARGADO")</f>
        <v>NO CARGADO</v>
      </c>
    </row>
    <row r="12" spans="1:8" x14ac:dyDescent="0.3">
      <c r="A12" t="s">
        <v>495</v>
      </c>
      <c r="B12" t="s">
        <v>496</v>
      </c>
      <c r="C12">
        <v>433</v>
      </c>
      <c r="D12" t="s">
        <v>35</v>
      </c>
      <c r="E12" s="1">
        <v>5800000</v>
      </c>
      <c r="F12" t="s">
        <v>592</v>
      </c>
      <c r="G12" t="str">
        <f>C12&amp;"-"&amp;E12</f>
        <v>433-5800000</v>
      </c>
      <c r="H12" s="7" t="str">
        <f>IFERROR(VLOOKUP(G12,'U426'!$A$3:$D$230,4,0),"NO CARGADO")</f>
        <v>27540426</v>
      </c>
    </row>
    <row r="13" spans="1:8" x14ac:dyDescent="0.3">
      <c r="A13" t="s">
        <v>495</v>
      </c>
      <c r="B13" t="s">
        <v>496</v>
      </c>
      <c r="C13">
        <v>432</v>
      </c>
      <c r="D13" t="s">
        <v>35</v>
      </c>
      <c r="E13" s="1">
        <v>5500000</v>
      </c>
      <c r="F13" t="s">
        <v>592</v>
      </c>
      <c r="G13" t="str">
        <f>C13&amp;"-"&amp;E13</f>
        <v>432-5500000</v>
      </c>
      <c r="H13" s="7" t="str">
        <f>IFERROR(VLOOKUP(G13,'U426'!$A$3:$D$230,4,0),"NO CARGADO")</f>
        <v>27540428</v>
      </c>
    </row>
    <row r="14" spans="1:8" x14ac:dyDescent="0.3">
      <c r="A14" t="s">
        <v>491</v>
      </c>
      <c r="B14" t="s">
        <v>492</v>
      </c>
      <c r="C14">
        <v>46</v>
      </c>
      <c r="D14" t="s">
        <v>132</v>
      </c>
      <c r="E14" s="1">
        <v>5000000</v>
      </c>
      <c r="F14" t="s">
        <v>592</v>
      </c>
      <c r="G14" t="str">
        <f>C14&amp;"-"&amp;E14</f>
        <v>46-5000000</v>
      </c>
      <c r="H14" s="7" t="str">
        <f>IFERROR(VLOOKUP(G14,'U426'!$A$3:$D$230,4,0),"NO CARGADO")</f>
        <v>27539737</v>
      </c>
    </row>
    <row r="15" spans="1:8" hidden="1" x14ac:dyDescent="0.3">
      <c r="A15" t="s">
        <v>483</v>
      </c>
      <c r="B15" t="s">
        <v>484</v>
      </c>
      <c r="C15">
        <v>12500160</v>
      </c>
      <c r="D15" t="s">
        <v>32</v>
      </c>
      <c r="E15" s="1">
        <v>1300000</v>
      </c>
      <c r="F15" t="s">
        <v>592</v>
      </c>
      <c r="G15" t="str">
        <f>C15&amp;"-"&amp;E15</f>
        <v>12500160-1300000</v>
      </c>
      <c r="H15" s="7" t="str">
        <f>IFERROR(VLOOKUP(G15,'U426'!$A$3:$D$230,4,0),"NO CARGADO")</f>
        <v>NO CARGADO</v>
      </c>
    </row>
    <row r="16" spans="1:8" x14ac:dyDescent="0.3">
      <c r="A16" t="s">
        <v>521</v>
      </c>
      <c r="B16" t="s">
        <v>423</v>
      </c>
      <c r="C16">
        <v>90000071</v>
      </c>
      <c r="D16" t="s">
        <v>57</v>
      </c>
      <c r="E16" s="1">
        <v>4865377</v>
      </c>
      <c r="F16" t="s">
        <v>592</v>
      </c>
      <c r="G16" t="str">
        <f>C16&amp;"-"&amp;E16</f>
        <v>90000071-4865377</v>
      </c>
      <c r="H16" s="7" t="str">
        <f>IFERROR(VLOOKUP(G16,'U426'!$A$3:$D$230,4,0),"NO CARGADO")</f>
        <v>27536006</v>
      </c>
    </row>
    <row r="17" spans="1:8" x14ac:dyDescent="0.3">
      <c r="A17" t="s">
        <v>491</v>
      </c>
      <c r="B17" t="s">
        <v>492</v>
      </c>
      <c r="C17">
        <v>42</v>
      </c>
      <c r="D17" t="s">
        <v>35</v>
      </c>
      <c r="E17" s="1">
        <v>4590000</v>
      </c>
      <c r="F17" t="s">
        <v>592</v>
      </c>
      <c r="G17" t="str">
        <f>C17&amp;"-"&amp;E17</f>
        <v>42-4590000</v>
      </c>
      <c r="H17" s="7" t="str">
        <f>IFERROR(VLOOKUP(G17,'U426'!$A$3:$D$230,4,0),"NO CARGADO")</f>
        <v>27540425</v>
      </c>
    </row>
    <row r="18" spans="1:8" x14ac:dyDescent="0.3">
      <c r="A18" t="s">
        <v>491</v>
      </c>
      <c r="B18" t="s">
        <v>492</v>
      </c>
      <c r="C18">
        <v>44</v>
      </c>
      <c r="D18" t="s">
        <v>132</v>
      </c>
      <c r="E18" s="1">
        <v>4400000</v>
      </c>
      <c r="F18" t="s">
        <v>592</v>
      </c>
      <c r="G18" t="str">
        <f>C18&amp;"-"&amp;E18</f>
        <v>44-4400000</v>
      </c>
      <c r="H18" s="7" t="str">
        <f>IFERROR(VLOOKUP(G18,'U426'!$A$3:$D$230,4,0),"NO CARGADO")</f>
        <v>27526584</v>
      </c>
    </row>
    <row r="19" spans="1:8" x14ac:dyDescent="0.3">
      <c r="A19" t="s">
        <v>464</v>
      </c>
      <c r="B19" t="s">
        <v>465</v>
      </c>
      <c r="C19">
        <v>10123553</v>
      </c>
      <c r="D19" t="s">
        <v>99</v>
      </c>
      <c r="E19" s="1">
        <v>2462932</v>
      </c>
      <c r="F19" t="s">
        <v>592</v>
      </c>
      <c r="G19" t="str">
        <f>C19&amp;"-"&amp;E19</f>
        <v>10123553-2462932</v>
      </c>
      <c r="H19" s="7" t="str">
        <f>IFERROR(VLOOKUP(G19,'U426'!$A$3:$D$230,4,0),"NO CARGADO")</f>
        <v>27536005</v>
      </c>
    </row>
    <row r="20" spans="1:8" x14ac:dyDescent="0.3">
      <c r="A20" t="s">
        <v>544</v>
      </c>
      <c r="B20" t="s">
        <v>545</v>
      </c>
      <c r="C20">
        <v>224</v>
      </c>
      <c r="D20" t="s">
        <v>64</v>
      </c>
      <c r="E20" s="1">
        <v>2316000</v>
      </c>
      <c r="F20" t="s">
        <v>592</v>
      </c>
      <c r="G20" t="str">
        <f>C20&amp;"-"&amp;E20</f>
        <v>224-2316000</v>
      </c>
      <c r="H20" s="7" t="str">
        <f>IFERROR(VLOOKUP(G20,'U426'!$A$3:$D$230,4,0),"NO CARGADO")</f>
        <v>27593508</v>
      </c>
    </row>
    <row r="21" spans="1:8" x14ac:dyDescent="0.3">
      <c r="A21" t="s">
        <v>544</v>
      </c>
      <c r="B21" t="s">
        <v>545</v>
      </c>
      <c r="C21">
        <v>223</v>
      </c>
      <c r="D21" t="s">
        <v>64</v>
      </c>
      <c r="E21" s="1">
        <v>2316000</v>
      </c>
      <c r="F21" t="s">
        <v>592</v>
      </c>
      <c r="G21" t="str">
        <f>C21&amp;"-"&amp;E21</f>
        <v>223-2316000</v>
      </c>
      <c r="H21" s="7" t="str">
        <f>IFERROR(VLOOKUP(G21,'U426'!$A$3:$D$230,4,0),"NO CARGADO")</f>
        <v>27593507</v>
      </c>
    </row>
    <row r="22" spans="1:8" x14ac:dyDescent="0.3">
      <c r="A22" t="s">
        <v>544</v>
      </c>
      <c r="B22" t="s">
        <v>545</v>
      </c>
      <c r="C22">
        <v>226</v>
      </c>
      <c r="D22" t="s">
        <v>365</v>
      </c>
      <c r="E22" s="1">
        <v>2316000</v>
      </c>
      <c r="F22" t="s">
        <v>592</v>
      </c>
      <c r="G22" t="str">
        <f>C22&amp;"-"&amp;E22</f>
        <v>226-2316000</v>
      </c>
      <c r="H22" s="7" t="str">
        <f>IFERROR(VLOOKUP(G22,'U426'!$A$3:$D$230,4,0),"NO CARGADO")</f>
        <v>27593510</v>
      </c>
    </row>
    <row r="23" spans="1:8" x14ac:dyDescent="0.3">
      <c r="A23" t="s">
        <v>544</v>
      </c>
      <c r="B23" t="s">
        <v>545</v>
      </c>
      <c r="C23">
        <v>225</v>
      </c>
      <c r="D23" t="s">
        <v>365</v>
      </c>
      <c r="E23" s="1">
        <v>2316000</v>
      </c>
      <c r="F23" t="s">
        <v>592</v>
      </c>
      <c r="G23" t="str">
        <f>C23&amp;"-"&amp;E23</f>
        <v>225-2316000</v>
      </c>
      <c r="H23" s="7" t="str">
        <f>IFERROR(VLOOKUP(G23,'U426'!$A$3:$D$230,4,0),"NO CARGADO")</f>
        <v>27593509</v>
      </c>
    </row>
    <row r="24" spans="1:8" hidden="1" x14ac:dyDescent="0.3">
      <c r="A24" t="s">
        <v>505</v>
      </c>
      <c r="B24" t="s">
        <v>506</v>
      </c>
      <c r="C24">
        <v>45385661</v>
      </c>
      <c r="D24" t="s">
        <v>35</v>
      </c>
      <c r="E24" s="1">
        <v>4727004.4800000004</v>
      </c>
      <c r="F24" t="s">
        <v>592</v>
      </c>
      <c r="G24" t="str">
        <f>C24&amp;"-"&amp;E24</f>
        <v>45385661-4727004,48</v>
      </c>
      <c r="H24" s="7" t="str">
        <f>IFERROR(VLOOKUP(G24,'U426'!$A$3:$D$230,4,0),"NO CARGADO")</f>
        <v>NO CARGADO</v>
      </c>
    </row>
    <row r="25" spans="1:8" x14ac:dyDescent="0.3">
      <c r="A25" t="s">
        <v>451</v>
      </c>
      <c r="B25" t="s">
        <v>452</v>
      </c>
      <c r="C25">
        <v>1344588</v>
      </c>
      <c r="D25" t="s">
        <v>54</v>
      </c>
      <c r="E25" s="1">
        <v>2216041</v>
      </c>
      <c r="F25" t="s">
        <v>592</v>
      </c>
      <c r="G25" t="str">
        <f>C25&amp;"-"&amp;E25</f>
        <v>1344588-2216041</v>
      </c>
      <c r="H25" s="7" t="str">
        <f>IFERROR(VLOOKUP(G25,'U426'!$A$3:$D$230,4,0),"NO CARGADO")</f>
        <v>27536004</v>
      </c>
    </row>
    <row r="26" spans="1:8" x14ac:dyDescent="0.3">
      <c r="A26" t="s">
        <v>475</v>
      </c>
      <c r="B26" t="s">
        <v>476</v>
      </c>
      <c r="C26">
        <v>43</v>
      </c>
      <c r="D26" t="s">
        <v>245</v>
      </c>
      <c r="E26" s="1">
        <v>2196150</v>
      </c>
      <c r="F26" t="s">
        <v>592</v>
      </c>
      <c r="G26" t="str">
        <f>C26&amp;"-"&amp;E26</f>
        <v>43-2196150</v>
      </c>
      <c r="H26" s="7" t="str">
        <f>IFERROR(VLOOKUP(G26,'U426'!$A$3:$D$230,4,0),"NO CARGADO")</f>
        <v>27536002</v>
      </c>
    </row>
    <row r="27" spans="1:8" x14ac:dyDescent="0.3">
      <c r="A27" t="s">
        <v>554</v>
      </c>
      <c r="B27" t="s">
        <v>555</v>
      </c>
      <c r="C27">
        <v>124</v>
      </c>
      <c r="D27" t="s">
        <v>72</v>
      </c>
      <c r="E27" s="1">
        <v>1467000</v>
      </c>
      <c r="F27" t="s">
        <v>592</v>
      </c>
      <c r="G27" t="str">
        <f>C27&amp;"-"&amp;E27</f>
        <v>124-1467000</v>
      </c>
      <c r="H27" s="7" t="str">
        <f>IFERROR(VLOOKUP(G27,'U426'!$A$3:$D$230,4,0),"NO CARGADO")</f>
        <v>27536003</v>
      </c>
    </row>
    <row r="28" spans="1:8" x14ac:dyDescent="0.3">
      <c r="A28" t="s">
        <v>524</v>
      </c>
      <c r="B28" t="s">
        <v>525</v>
      </c>
      <c r="C28">
        <v>1</v>
      </c>
      <c r="D28" t="s">
        <v>57</v>
      </c>
      <c r="E28" s="1">
        <v>1100000</v>
      </c>
      <c r="F28" t="s">
        <v>592</v>
      </c>
      <c r="G28" t="str">
        <f>C28&amp;"-"&amp;E28</f>
        <v>1-1100000</v>
      </c>
      <c r="H28" s="7" t="str">
        <f>IFERROR(VLOOKUP(G28,'U426'!$A$3:$D$230,4,0),"NO CARGADO")</f>
        <v>27536001</v>
      </c>
    </row>
    <row r="29" spans="1:8" x14ac:dyDescent="0.3">
      <c r="A29" t="s">
        <v>517</v>
      </c>
      <c r="B29" t="s">
        <v>518</v>
      </c>
      <c r="C29">
        <v>135</v>
      </c>
      <c r="D29" t="s">
        <v>54</v>
      </c>
      <c r="E29" s="1">
        <v>1068290.22</v>
      </c>
      <c r="F29" t="s">
        <v>592</v>
      </c>
      <c r="G29" t="str">
        <f>C29&amp;"-"&amp;E29</f>
        <v>135-1068290,22</v>
      </c>
      <c r="H29" s="7" t="str">
        <f>IFERROR(VLOOKUP(G29,'U426'!$A$3:$D$230,4,0),"NO CARGADO")</f>
        <v>27520475</v>
      </c>
    </row>
    <row r="30" spans="1:8" x14ac:dyDescent="0.3">
      <c r="A30" t="s">
        <v>263</v>
      </c>
      <c r="B30" t="s">
        <v>264</v>
      </c>
      <c r="C30">
        <v>150</v>
      </c>
      <c r="D30" t="s">
        <v>45</v>
      </c>
      <c r="E30" s="1">
        <v>1050000</v>
      </c>
      <c r="F30" t="s">
        <v>592</v>
      </c>
      <c r="G30" t="str">
        <f>C30&amp;"-"&amp;E30</f>
        <v>150-1050000</v>
      </c>
      <c r="H30" s="7" t="str">
        <f>IFERROR(VLOOKUP(G30,'U426'!$A$3:$D$230,4,0),"NO CARGADO")</f>
        <v>27519010</v>
      </c>
    </row>
    <row r="31" spans="1:8" x14ac:dyDescent="0.3">
      <c r="A31" t="s">
        <v>479</v>
      </c>
      <c r="B31" t="s">
        <v>480</v>
      </c>
      <c r="C31">
        <v>6840</v>
      </c>
      <c r="D31" t="s">
        <v>61</v>
      </c>
      <c r="E31" s="1">
        <v>1025363.77</v>
      </c>
      <c r="F31" t="s">
        <v>592</v>
      </c>
      <c r="G31" t="str">
        <f>C31&amp;"-"&amp;E31</f>
        <v>6840-1025363,77</v>
      </c>
      <c r="H31" s="7" t="str">
        <f>IFERROR(VLOOKUP(G31,'U426'!$A$3:$D$230,4,0),"NO CARGADO")</f>
        <v>27533266</v>
      </c>
    </row>
    <row r="32" spans="1:8" x14ac:dyDescent="0.3">
      <c r="A32" t="s">
        <v>479</v>
      </c>
      <c r="B32" t="s">
        <v>480</v>
      </c>
      <c r="C32">
        <v>6842</v>
      </c>
      <c r="D32" t="s">
        <v>245</v>
      </c>
      <c r="E32" s="1">
        <v>1025363.76</v>
      </c>
      <c r="F32" t="s">
        <v>592</v>
      </c>
      <c r="G32" t="str">
        <f>C32&amp;"-"&amp;E32</f>
        <v>6842-1025363,76</v>
      </c>
      <c r="H32" s="7" t="str">
        <f>IFERROR(VLOOKUP(G32,'U426'!$A$3:$D$230,4,0),"NO CARGADO")</f>
        <v>27533263</v>
      </c>
    </row>
    <row r="33" spans="1:8" x14ac:dyDescent="0.3">
      <c r="A33" t="s">
        <v>263</v>
      </c>
      <c r="B33" t="s">
        <v>264</v>
      </c>
      <c r="C33">
        <v>147</v>
      </c>
      <c r="D33" t="s">
        <v>35</v>
      </c>
      <c r="E33" s="1">
        <v>1000000</v>
      </c>
      <c r="F33" t="s">
        <v>592</v>
      </c>
      <c r="G33" t="str">
        <f>C33&amp;"-"&amp;E33</f>
        <v>147-1000000</v>
      </c>
      <c r="H33" s="7" t="str">
        <f>IFERROR(VLOOKUP(G33,'U426'!$A$3:$D$230,4,0),"NO CARGADO")</f>
        <v>27519013</v>
      </c>
    </row>
    <row r="34" spans="1:8" x14ac:dyDescent="0.3">
      <c r="A34" t="s">
        <v>517</v>
      </c>
      <c r="B34" t="s">
        <v>518</v>
      </c>
      <c r="C34">
        <v>211</v>
      </c>
      <c r="D34" t="s">
        <v>61</v>
      </c>
      <c r="E34" s="1">
        <v>1000000</v>
      </c>
      <c r="F34" t="s">
        <v>592</v>
      </c>
      <c r="G34" t="str">
        <f>C34&amp;"-"&amp;E34</f>
        <v>211-1000000</v>
      </c>
      <c r="H34" s="7" t="str">
        <f>IFERROR(VLOOKUP(G34,'U426'!$A$3:$D$230,4,0),"NO CARGADO")</f>
        <v>27520476</v>
      </c>
    </row>
    <row r="35" spans="1:8" hidden="1" x14ac:dyDescent="0.3">
      <c r="A35" t="s">
        <v>526</v>
      </c>
      <c r="B35" t="s">
        <v>527</v>
      </c>
      <c r="C35">
        <v>25</v>
      </c>
      <c r="D35" t="s">
        <v>57</v>
      </c>
      <c r="E35" s="1">
        <v>5750000</v>
      </c>
      <c r="F35" t="s">
        <v>592</v>
      </c>
      <c r="G35" t="str">
        <f>C35&amp;"-"&amp;E35</f>
        <v>25-5750000</v>
      </c>
      <c r="H35" s="7" t="str">
        <f>IFERROR(VLOOKUP(G35,'U426'!$A$3:$D$230,4,0),"NO CARGADO")</f>
        <v>NO CARGADO</v>
      </c>
    </row>
    <row r="36" spans="1:8" x14ac:dyDescent="0.3">
      <c r="A36" t="s">
        <v>263</v>
      </c>
      <c r="B36" t="s">
        <v>264</v>
      </c>
      <c r="C36">
        <v>145</v>
      </c>
      <c r="D36" t="s">
        <v>268</v>
      </c>
      <c r="E36" s="1">
        <v>950000</v>
      </c>
      <c r="F36" t="s">
        <v>592</v>
      </c>
      <c r="G36" t="str">
        <f>C36&amp;"-"&amp;E36</f>
        <v>145-950000</v>
      </c>
      <c r="H36" s="7" t="str">
        <f>IFERROR(VLOOKUP(G36,'U426'!$A$3:$D$230,4,0),"NO CARGADO")</f>
        <v>27519015</v>
      </c>
    </row>
    <row r="37" spans="1:8" x14ac:dyDescent="0.3">
      <c r="A37" t="s">
        <v>263</v>
      </c>
      <c r="B37" t="s">
        <v>264</v>
      </c>
      <c r="C37">
        <v>144</v>
      </c>
      <c r="D37" t="s">
        <v>268</v>
      </c>
      <c r="E37" s="1">
        <v>950000</v>
      </c>
      <c r="F37" t="s">
        <v>592</v>
      </c>
      <c r="G37" t="str">
        <f>C37&amp;"-"&amp;E37</f>
        <v>144-950000</v>
      </c>
      <c r="H37" s="7" t="str">
        <f>IFERROR(VLOOKUP(G37,'U426'!$A$3:$D$230,4,0),"NO CARGADO")</f>
        <v>27519016</v>
      </c>
    </row>
    <row r="38" spans="1:8" x14ac:dyDescent="0.3">
      <c r="A38" t="s">
        <v>263</v>
      </c>
      <c r="B38" t="s">
        <v>264</v>
      </c>
      <c r="C38">
        <v>149</v>
      </c>
      <c r="D38" t="s">
        <v>45</v>
      </c>
      <c r="E38" s="1">
        <v>950000</v>
      </c>
      <c r="F38" t="s">
        <v>592</v>
      </c>
      <c r="G38" t="str">
        <f>C38&amp;"-"&amp;E38</f>
        <v>149-950000</v>
      </c>
      <c r="H38" s="7" t="str">
        <f>IFERROR(VLOOKUP(G38,'U426'!$A$3:$D$230,4,0),"NO CARGADO")</f>
        <v>27519011</v>
      </c>
    </row>
    <row r="39" spans="1:8" x14ac:dyDescent="0.3">
      <c r="A39" t="s">
        <v>263</v>
      </c>
      <c r="B39" t="s">
        <v>264</v>
      </c>
      <c r="C39">
        <v>154</v>
      </c>
      <c r="D39" t="s">
        <v>54</v>
      </c>
      <c r="E39" s="1">
        <v>950000</v>
      </c>
      <c r="F39" t="s">
        <v>592</v>
      </c>
      <c r="G39" t="str">
        <f>C39&amp;"-"&amp;E39</f>
        <v>154-950000</v>
      </c>
      <c r="H39" s="7" t="str">
        <f>IFERROR(VLOOKUP(G39,'U426'!$A$3:$D$230,4,0),"NO CARGADO")</f>
        <v>27519006</v>
      </c>
    </row>
    <row r="40" spans="1:8" x14ac:dyDescent="0.3">
      <c r="A40" t="s">
        <v>479</v>
      </c>
      <c r="B40" t="s">
        <v>480</v>
      </c>
      <c r="C40">
        <v>6989</v>
      </c>
      <c r="D40" t="s">
        <v>61</v>
      </c>
      <c r="E40" s="1">
        <v>927082.05</v>
      </c>
      <c r="F40" t="s">
        <v>592</v>
      </c>
      <c r="G40" t="str">
        <f>C40&amp;"-"&amp;E40</f>
        <v>6989-927082,05</v>
      </c>
      <c r="H40" s="7" t="str">
        <f>IFERROR(VLOOKUP(G40,'U426'!$A$3:$D$230,4,0),"NO CARGADO")</f>
        <v>27533974</v>
      </c>
    </row>
    <row r="41" spans="1:8" x14ac:dyDescent="0.3">
      <c r="A41" t="s">
        <v>263</v>
      </c>
      <c r="B41" t="s">
        <v>264</v>
      </c>
      <c r="C41">
        <v>146</v>
      </c>
      <c r="D41" t="s">
        <v>268</v>
      </c>
      <c r="E41" s="1">
        <v>875000</v>
      </c>
      <c r="F41" t="s">
        <v>592</v>
      </c>
      <c r="G41" t="str">
        <f>C41&amp;"-"&amp;E41</f>
        <v>146-875000</v>
      </c>
      <c r="H41" s="7" t="str">
        <f>IFERROR(VLOOKUP(G41,'U426'!$A$3:$D$230,4,0),"NO CARGADO")</f>
        <v>27519014</v>
      </c>
    </row>
    <row r="42" spans="1:8" x14ac:dyDescent="0.3">
      <c r="A42" t="s">
        <v>263</v>
      </c>
      <c r="B42" t="s">
        <v>264</v>
      </c>
      <c r="C42">
        <v>151</v>
      </c>
      <c r="D42" t="s">
        <v>45</v>
      </c>
      <c r="E42" s="1">
        <v>850000</v>
      </c>
      <c r="F42" t="s">
        <v>592</v>
      </c>
      <c r="G42" t="str">
        <f>C42&amp;"-"&amp;E42</f>
        <v>151-850000</v>
      </c>
      <c r="H42" s="7" t="str">
        <f>IFERROR(VLOOKUP(G42,'U426'!$A$3:$D$230,4,0),"NO CARGADO")</f>
        <v>27519009</v>
      </c>
    </row>
    <row r="43" spans="1:8" x14ac:dyDescent="0.3">
      <c r="A43" t="s">
        <v>263</v>
      </c>
      <c r="B43" t="s">
        <v>264</v>
      </c>
      <c r="C43">
        <v>153</v>
      </c>
      <c r="D43" t="s">
        <v>54</v>
      </c>
      <c r="E43" s="1">
        <v>850000</v>
      </c>
      <c r="F43" t="s">
        <v>592</v>
      </c>
      <c r="G43" t="str">
        <f>C43&amp;"-"&amp;E43</f>
        <v>153-850000</v>
      </c>
      <c r="H43" s="7" t="str">
        <f>IFERROR(VLOOKUP(G43,'U426'!$A$3:$D$230,4,0),"NO CARGADO")</f>
        <v>27519007</v>
      </c>
    </row>
    <row r="44" spans="1:8" x14ac:dyDescent="0.3">
      <c r="A44" t="s">
        <v>263</v>
      </c>
      <c r="B44" t="s">
        <v>264</v>
      </c>
      <c r="C44">
        <v>152</v>
      </c>
      <c r="D44" t="s">
        <v>54</v>
      </c>
      <c r="E44" s="1">
        <v>850000</v>
      </c>
      <c r="F44" t="s">
        <v>592</v>
      </c>
      <c r="G44" t="str">
        <f>C44&amp;"-"&amp;E44</f>
        <v>152-850000</v>
      </c>
      <c r="H44" s="7" t="str">
        <f>IFERROR(VLOOKUP(G44,'U426'!$A$3:$D$230,4,0),"NO CARGADO")</f>
        <v>27519008</v>
      </c>
    </row>
    <row r="45" spans="1:8" x14ac:dyDescent="0.3">
      <c r="A45" t="s">
        <v>263</v>
      </c>
      <c r="B45" t="s">
        <v>264</v>
      </c>
      <c r="C45">
        <v>148</v>
      </c>
      <c r="D45" t="s">
        <v>35</v>
      </c>
      <c r="E45" s="1">
        <v>780000</v>
      </c>
      <c r="F45" t="s">
        <v>592</v>
      </c>
      <c r="G45" t="str">
        <f>C45&amp;"-"&amp;E45</f>
        <v>148-780000</v>
      </c>
      <c r="H45" s="7" t="str">
        <f>IFERROR(VLOOKUP(G45,'U426'!$A$3:$D$230,4,0),"NO CARGADO")</f>
        <v>27519012</v>
      </c>
    </row>
    <row r="46" spans="1:8" x14ac:dyDescent="0.3">
      <c r="A46" t="s">
        <v>471</v>
      </c>
      <c r="B46" t="s">
        <v>472</v>
      </c>
      <c r="C46">
        <v>45810163</v>
      </c>
      <c r="D46" t="s">
        <v>114</v>
      </c>
      <c r="E46" s="1">
        <v>754100.75</v>
      </c>
      <c r="F46" t="s">
        <v>592</v>
      </c>
      <c r="G46" t="str">
        <f>C46&amp;"-"&amp;E46</f>
        <v>45810163-754100,75</v>
      </c>
      <c r="H46" s="7" t="str">
        <f>IFERROR(VLOOKUP(G46,'U426'!$A$3:$D$230,4,0),"NO CARGADO")</f>
        <v>27534796</v>
      </c>
    </row>
    <row r="47" spans="1:8" x14ac:dyDescent="0.3">
      <c r="A47" t="s">
        <v>66</v>
      </c>
      <c r="B47" t="s">
        <v>67</v>
      </c>
      <c r="C47">
        <v>334</v>
      </c>
      <c r="D47" t="s">
        <v>69</v>
      </c>
      <c r="E47" s="1">
        <v>750000</v>
      </c>
      <c r="F47" t="s">
        <v>592</v>
      </c>
      <c r="G47" t="str">
        <f>C47&amp;"-"&amp;E47</f>
        <v>334-750000</v>
      </c>
      <c r="H47" s="7" t="str">
        <f>IFERROR(VLOOKUP(G47,'U426'!$A$3:$D$230,4,0),"NO CARGADO")</f>
        <v>27540647</v>
      </c>
    </row>
    <row r="48" spans="1:8" x14ac:dyDescent="0.3">
      <c r="A48" t="s">
        <v>79</v>
      </c>
      <c r="B48" t="s">
        <v>80</v>
      </c>
      <c r="C48">
        <v>51846389</v>
      </c>
      <c r="D48" t="s">
        <v>149</v>
      </c>
      <c r="E48" s="1">
        <v>737187.72</v>
      </c>
      <c r="F48" t="s">
        <v>592</v>
      </c>
      <c r="G48" t="str">
        <f>C48&amp;"-"&amp;E48</f>
        <v>51846389-737187,72</v>
      </c>
      <c r="H48" s="7" t="str">
        <f>IFERROR(VLOOKUP(G48,'U426'!$A$3:$D$230,4,0),"NO CARGADO")</f>
        <v>27543742</v>
      </c>
    </row>
    <row r="49" spans="1:9" x14ac:dyDescent="0.3">
      <c r="A49" t="s">
        <v>534</v>
      </c>
      <c r="B49" t="s">
        <v>535</v>
      </c>
      <c r="C49">
        <v>45830291</v>
      </c>
      <c r="D49" t="s">
        <v>352</v>
      </c>
      <c r="E49" s="1">
        <v>473270.99</v>
      </c>
      <c r="F49" t="s">
        <v>592</v>
      </c>
      <c r="G49" t="str">
        <f>C49&amp;"-"&amp;E49</f>
        <v>45830291-473270,99</v>
      </c>
      <c r="H49" s="7" t="str">
        <f>IFERROR(VLOOKUP(G49,'U426'!$A$3:$D$230,4,0),"NO CARGADO")</f>
        <v>27554937</v>
      </c>
    </row>
    <row r="50" spans="1:9" hidden="1" x14ac:dyDescent="0.3">
      <c r="A50" t="s">
        <v>558</v>
      </c>
      <c r="B50" t="s">
        <v>559</v>
      </c>
      <c r="C50">
        <v>45924927</v>
      </c>
      <c r="D50" t="s">
        <v>561</v>
      </c>
      <c r="E50" s="1">
        <v>13350000</v>
      </c>
      <c r="F50" t="s">
        <v>592</v>
      </c>
      <c r="G50" t="str">
        <f>C50&amp;"-"&amp;E50</f>
        <v>45924927-13350000</v>
      </c>
      <c r="H50" s="7" t="str">
        <f>IFERROR(VLOOKUP(G50,'U426'!$A$3:$D$230,4,0),"NO CARGADO")</f>
        <v>NO CARGADO</v>
      </c>
    </row>
    <row r="51" spans="1:9" hidden="1" x14ac:dyDescent="0.3">
      <c r="A51" t="s">
        <v>544</v>
      </c>
      <c r="B51" t="s">
        <v>545</v>
      </c>
      <c r="C51">
        <v>227</v>
      </c>
      <c r="D51" t="s">
        <v>561</v>
      </c>
      <c r="E51" s="1">
        <v>2318000</v>
      </c>
      <c r="F51" t="s">
        <v>592</v>
      </c>
      <c r="G51" t="str">
        <f>C51&amp;"-"&amp;E51</f>
        <v>227-2318000</v>
      </c>
      <c r="H51" s="7" t="str">
        <f>IFERROR(VLOOKUP(G51,'U426'!$A$3:$D$230,4,0),"NO CARGADO")</f>
        <v>NO CARGADO</v>
      </c>
    </row>
    <row r="52" spans="1:9" hidden="1" x14ac:dyDescent="0.3">
      <c r="A52" t="s">
        <v>544</v>
      </c>
      <c r="B52" t="s">
        <v>545</v>
      </c>
      <c r="C52">
        <v>228</v>
      </c>
      <c r="D52" t="s">
        <v>561</v>
      </c>
      <c r="E52" s="1">
        <v>2318000</v>
      </c>
      <c r="F52" t="s">
        <v>592</v>
      </c>
      <c r="G52" t="str">
        <f>C52&amp;"-"&amp;E52</f>
        <v>228-2318000</v>
      </c>
      <c r="H52" s="7" t="str">
        <f>IFERROR(VLOOKUP(G52,'U426'!$A$3:$D$230,4,0),"NO CARGADO")</f>
        <v>NO CARGADO</v>
      </c>
    </row>
    <row r="53" spans="1:9" x14ac:dyDescent="0.3">
      <c r="A53" t="s">
        <v>534</v>
      </c>
      <c r="B53" t="s">
        <v>535</v>
      </c>
      <c r="C53">
        <v>45830306</v>
      </c>
      <c r="D53" t="s">
        <v>64</v>
      </c>
      <c r="E53" s="1">
        <v>473270.99</v>
      </c>
      <c r="F53" t="s">
        <v>592</v>
      </c>
      <c r="G53" t="str">
        <f>C53&amp;"-"&amp;E53</f>
        <v>45830306-473270,99</v>
      </c>
      <c r="H53" s="7" t="str">
        <f>IFERROR(VLOOKUP(G53,'U426'!$A$3:$D$230,4,0),"NO CARGADO")</f>
        <v>27554936</v>
      </c>
    </row>
    <row r="54" spans="1:9" s="9" customFormat="1" x14ac:dyDescent="0.3">
      <c r="A54" t="s">
        <v>79</v>
      </c>
      <c r="B54" t="s">
        <v>80</v>
      </c>
      <c r="C54">
        <v>51846309</v>
      </c>
      <c r="D54" t="s">
        <v>146</v>
      </c>
      <c r="E54" s="1">
        <v>391541.52</v>
      </c>
      <c r="F54" t="s">
        <v>592</v>
      </c>
      <c r="G54" t="str">
        <f>C54&amp;"-"&amp;E54</f>
        <v>51846309-391541,52</v>
      </c>
      <c r="H54" s="7" t="str">
        <f>IFERROR(VLOOKUP(G54,'U426'!$A$3:$D$230,4,0),"NO CARGADO")</f>
        <v>27535145</v>
      </c>
      <c r="I54" s="7"/>
    </row>
    <row r="55" spans="1:9" x14ac:dyDescent="0.3">
      <c r="A55" t="s">
        <v>79</v>
      </c>
      <c r="B55" t="s">
        <v>80</v>
      </c>
      <c r="C55">
        <v>51846287</v>
      </c>
      <c r="D55" t="s">
        <v>456</v>
      </c>
      <c r="E55" s="1">
        <v>292216.67</v>
      </c>
      <c r="F55" t="s">
        <v>592</v>
      </c>
      <c r="G55" t="str">
        <f>C55&amp;"-"&amp;E55</f>
        <v>51846287-292216,67</v>
      </c>
      <c r="H55" s="7" t="str">
        <f>IFERROR(VLOOKUP(G55,'U426'!$A$3:$D$230,4,0),"NO CARGADO")</f>
        <v>27535144</v>
      </c>
    </row>
    <row r="56" spans="1:9" x14ac:dyDescent="0.3">
      <c r="A56" t="s">
        <v>79</v>
      </c>
      <c r="B56" t="s">
        <v>80</v>
      </c>
      <c r="C56">
        <v>51846313</v>
      </c>
      <c r="D56" t="s">
        <v>149</v>
      </c>
      <c r="E56" s="1">
        <v>109512.79</v>
      </c>
      <c r="F56" t="s">
        <v>592</v>
      </c>
      <c r="G56" t="str">
        <f>C56&amp;"-"&amp;E56</f>
        <v>51846313-109512,79</v>
      </c>
      <c r="H56" s="7" t="str">
        <f>IFERROR(VLOOKUP(G56,'U426'!$A$3:$D$230,4,0),"NO CARGADO")</f>
        <v>27535146</v>
      </c>
    </row>
    <row r="57" spans="1:9" hidden="1" x14ac:dyDescent="0.3">
      <c r="A57" t="s">
        <v>401</v>
      </c>
      <c r="B57" t="s">
        <v>402</v>
      </c>
      <c r="C57">
        <v>45530690</v>
      </c>
      <c r="D57" t="s">
        <v>13</v>
      </c>
      <c r="E57" s="1">
        <v>4275750</v>
      </c>
      <c r="F57" t="s">
        <v>593</v>
      </c>
      <c r="G57" t="str">
        <f t="shared" si="0"/>
        <v>45530690-4275750</v>
      </c>
      <c r="H57" s="7" t="str">
        <f>IFERROR(VLOOKUP(G57,'U426'!$A$3:$D$230,4,0),"NO CARGADO")</f>
        <v>27539158</v>
      </c>
    </row>
    <row r="58" spans="1:9" hidden="1" x14ac:dyDescent="0.3">
      <c r="A58" t="s">
        <v>405</v>
      </c>
      <c r="B58" t="s">
        <v>406</v>
      </c>
      <c r="C58">
        <v>651235</v>
      </c>
      <c r="D58" t="s">
        <v>94</v>
      </c>
      <c r="E58" s="1">
        <v>652401.25</v>
      </c>
      <c r="F58" t="s">
        <v>593</v>
      </c>
      <c r="G58" t="str">
        <f t="shared" si="0"/>
        <v>651235-652401,25</v>
      </c>
      <c r="H58" s="7" t="str">
        <f>IFERROR(VLOOKUP(G58,'U426'!$A$3:$D$230,4,0),"NO CARGADO")</f>
        <v>NO CARGADO</v>
      </c>
    </row>
    <row r="59" spans="1:9" hidden="1" x14ac:dyDescent="0.3">
      <c r="A59" t="s">
        <v>409</v>
      </c>
      <c r="B59" t="s">
        <v>410</v>
      </c>
      <c r="C59">
        <v>10</v>
      </c>
      <c r="D59" t="s">
        <v>99</v>
      </c>
      <c r="E59" s="1">
        <v>162000</v>
      </c>
      <c r="F59" t="s">
        <v>593</v>
      </c>
      <c r="G59" t="str">
        <f t="shared" si="0"/>
        <v>10-162000</v>
      </c>
      <c r="H59" s="7" t="str">
        <f>IFERROR(VLOOKUP(G59,'U426'!$A$3:$D$230,4,0),"NO CARGADO")</f>
        <v>NO CARGADO</v>
      </c>
    </row>
    <row r="60" spans="1:9" hidden="1" x14ac:dyDescent="0.3">
      <c r="A60" t="s">
        <v>242</v>
      </c>
      <c r="B60" t="s">
        <v>243</v>
      </c>
      <c r="C60">
        <v>24407550</v>
      </c>
      <c r="D60" t="s">
        <v>102</v>
      </c>
      <c r="E60" s="1">
        <v>147000</v>
      </c>
      <c r="F60" t="s">
        <v>593</v>
      </c>
      <c r="G60" t="str">
        <f t="shared" si="0"/>
        <v>24407550-147000</v>
      </c>
      <c r="H60" s="7" t="str">
        <f>IFERROR(VLOOKUP(G60,'U426'!$A$3:$D$230,4,0),"NO CARGADO")</f>
        <v>27541972</v>
      </c>
    </row>
    <row r="61" spans="1:9" hidden="1" x14ac:dyDescent="0.3">
      <c r="A61" t="s">
        <v>414</v>
      </c>
      <c r="B61" t="s">
        <v>415</v>
      </c>
      <c r="C61">
        <v>45925274</v>
      </c>
      <c r="D61" t="s">
        <v>114</v>
      </c>
      <c r="E61" s="1">
        <v>225000</v>
      </c>
      <c r="F61" t="s">
        <v>593</v>
      </c>
      <c r="G61" t="str">
        <f t="shared" si="0"/>
        <v>45925274-225000</v>
      </c>
      <c r="H61" s="7" t="str">
        <f>IFERROR(VLOOKUP(G61,'U426'!$A$3:$D$230,4,0),"NO CARGADO")</f>
        <v>NO CARGADO</v>
      </c>
    </row>
    <row r="62" spans="1:9" hidden="1" x14ac:dyDescent="0.3">
      <c r="A62" t="s">
        <v>418</v>
      </c>
      <c r="B62" t="s">
        <v>419</v>
      </c>
      <c r="C62">
        <v>9117</v>
      </c>
      <c r="D62" t="s">
        <v>114</v>
      </c>
      <c r="E62" s="1">
        <v>933161.61</v>
      </c>
      <c r="F62" t="s">
        <v>593</v>
      </c>
      <c r="G62" t="str">
        <f t="shared" si="0"/>
        <v>9117-933161,61</v>
      </c>
      <c r="H62" s="7" t="str">
        <f>IFERROR(VLOOKUP(G62,'U426'!$A$3:$D$230,4,0),"NO CARGADO")</f>
        <v>27538572</v>
      </c>
    </row>
    <row r="63" spans="1:9" hidden="1" x14ac:dyDescent="0.3">
      <c r="A63" t="s">
        <v>422</v>
      </c>
      <c r="B63" t="s">
        <v>423</v>
      </c>
      <c r="C63">
        <v>3299</v>
      </c>
      <c r="D63" t="s">
        <v>245</v>
      </c>
      <c r="E63" s="1">
        <v>1100000</v>
      </c>
      <c r="F63" t="s">
        <v>593</v>
      </c>
      <c r="G63" t="str">
        <f t="shared" si="0"/>
        <v>3299-1100000</v>
      </c>
      <c r="H63" s="7" t="str">
        <f>IFERROR(VLOOKUP(G63,'U426'!$A$3:$D$230,4,0),"NO CARGADO")</f>
        <v>27539159</v>
      </c>
    </row>
    <row r="64" spans="1:9" hidden="1" x14ac:dyDescent="0.3">
      <c r="A64" t="s">
        <v>418</v>
      </c>
      <c r="B64" t="s">
        <v>419</v>
      </c>
      <c r="C64">
        <v>9162</v>
      </c>
      <c r="D64" t="s">
        <v>117</v>
      </c>
      <c r="E64" s="1">
        <v>490437.34</v>
      </c>
      <c r="F64" t="s">
        <v>593</v>
      </c>
      <c r="G64" t="str">
        <f t="shared" si="0"/>
        <v>9162-490437,34</v>
      </c>
      <c r="H64" s="7" t="str">
        <f>IFERROR(VLOOKUP(G64,'U426'!$A$3:$D$230,4,0),"NO CARGADO")</f>
        <v>NO CARGADO</v>
      </c>
    </row>
    <row r="65" spans="1:9" hidden="1" x14ac:dyDescent="0.3">
      <c r="A65" t="s">
        <v>428</v>
      </c>
      <c r="B65" t="s">
        <v>429</v>
      </c>
      <c r="C65">
        <v>24421900</v>
      </c>
      <c r="D65" t="s">
        <v>117</v>
      </c>
      <c r="E65" s="1">
        <v>39223.43</v>
      </c>
      <c r="F65" t="s">
        <v>593</v>
      </c>
      <c r="G65" t="str">
        <f t="shared" si="0"/>
        <v>24421900-39223,43</v>
      </c>
      <c r="H65" s="7" t="str">
        <f>IFERROR(VLOOKUP(G65,'U426'!$A$3:$D$230,4,0),"NO CARGADO")</f>
        <v>27541973</v>
      </c>
    </row>
    <row r="66" spans="1:9" hidden="1" x14ac:dyDescent="0.3">
      <c r="A66" t="s">
        <v>129</v>
      </c>
      <c r="B66" t="s">
        <v>130</v>
      </c>
      <c r="C66">
        <v>45615002</v>
      </c>
      <c r="D66" t="s">
        <v>117</v>
      </c>
      <c r="E66" s="1">
        <v>286853.11</v>
      </c>
      <c r="F66" t="s">
        <v>593</v>
      </c>
      <c r="G66" t="str">
        <f t="shared" si="0"/>
        <v>45615002-286853,11</v>
      </c>
      <c r="H66" s="7" t="str">
        <f>IFERROR(VLOOKUP(G66,'U426'!$A$3:$D$230,4,0),"NO CARGADO")</f>
        <v>27561921</v>
      </c>
    </row>
    <row r="67" spans="1:9" hidden="1" x14ac:dyDescent="0.3">
      <c r="A67" t="s">
        <v>47</v>
      </c>
      <c r="B67" t="s">
        <v>48</v>
      </c>
      <c r="C67">
        <v>20306</v>
      </c>
      <c r="D67" t="s">
        <v>268</v>
      </c>
      <c r="E67" s="1">
        <v>700952.24</v>
      </c>
      <c r="F67" t="s">
        <v>593</v>
      </c>
      <c r="G67" t="str">
        <f t="shared" si="0"/>
        <v>20306-700952,24</v>
      </c>
      <c r="H67" s="7" t="str">
        <f>IFERROR(VLOOKUP(G67,'U426'!$A$3:$D$230,4,0),"NO CARGADO")</f>
        <v>NO CARGADO</v>
      </c>
    </row>
    <row r="68" spans="1:9" hidden="1" x14ac:dyDescent="0.3">
      <c r="A68" t="s">
        <v>47</v>
      </c>
      <c r="B68" t="s">
        <v>48</v>
      </c>
      <c r="C68">
        <v>20307</v>
      </c>
      <c r="D68" t="s">
        <v>35</v>
      </c>
      <c r="E68" s="1">
        <v>700952.24</v>
      </c>
      <c r="F68" t="s">
        <v>593</v>
      </c>
      <c r="G68" t="str">
        <f t="shared" ref="G68:G131" si="1">C68&amp;"-"&amp;E68</f>
        <v>20307-700952,24</v>
      </c>
      <c r="H68" s="7" t="str">
        <f>IFERROR(VLOOKUP(G68,'U426'!$A$3:$D$230,4,0),"NO CARGADO")</f>
        <v>NO CARGADO</v>
      </c>
    </row>
    <row r="69" spans="1:9" hidden="1" x14ac:dyDescent="0.3">
      <c r="A69" t="s">
        <v>24</v>
      </c>
      <c r="B69" t="s">
        <v>25</v>
      </c>
      <c r="C69">
        <v>645259</v>
      </c>
      <c r="D69" t="s">
        <v>45</v>
      </c>
      <c r="E69" s="1">
        <v>79048.03</v>
      </c>
      <c r="F69" t="s">
        <v>593</v>
      </c>
      <c r="G69" t="str">
        <f t="shared" si="1"/>
        <v>645259-79048,03</v>
      </c>
      <c r="H69" s="7" t="str">
        <f>IFERROR(VLOOKUP(G69,'U426'!$A$3:$D$230,4,0),"NO CARGADO")</f>
        <v>NO CARGADO</v>
      </c>
    </row>
    <row r="70" spans="1:9" hidden="1" x14ac:dyDescent="0.3">
      <c r="A70" t="s">
        <v>422</v>
      </c>
      <c r="B70" t="s">
        <v>423</v>
      </c>
      <c r="C70">
        <v>3304</v>
      </c>
      <c r="D70" t="s">
        <v>132</v>
      </c>
      <c r="E70" s="1">
        <v>9400000</v>
      </c>
      <c r="F70" t="s">
        <v>593</v>
      </c>
      <c r="G70" t="str">
        <f t="shared" si="1"/>
        <v>3304-9400000</v>
      </c>
      <c r="H70" s="7" t="str">
        <f>IFERROR(VLOOKUP(G70,'U426'!$A$3:$D$230,4,0),"NO CARGADO")</f>
        <v>27544463</v>
      </c>
    </row>
    <row r="71" spans="1:9" hidden="1" x14ac:dyDescent="0.3">
      <c r="A71" t="s">
        <v>129</v>
      </c>
      <c r="B71" t="s">
        <v>130</v>
      </c>
      <c r="C71">
        <v>45873476</v>
      </c>
      <c r="D71" t="s">
        <v>357</v>
      </c>
      <c r="E71" s="1">
        <v>213929.79</v>
      </c>
      <c r="F71" t="s">
        <v>593</v>
      </c>
      <c r="G71" t="str">
        <f t="shared" si="1"/>
        <v>45873476-213929,79</v>
      </c>
      <c r="H71" s="7" t="str">
        <f>IFERROR(VLOOKUP(G71,'U426'!$A$3:$D$230,4,0),"NO CARGADO")</f>
        <v>27566134</v>
      </c>
    </row>
    <row r="72" spans="1:9" hidden="1" x14ac:dyDescent="0.3">
      <c r="A72" t="s">
        <v>129</v>
      </c>
      <c r="B72" t="s">
        <v>130</v>
      </c>
      <c r="C72">
        <v>45835157</v>
      </c>
      <c r="D72" t="s">
        <v>357</v>
      </c>
      <c r="E72" s="1">
        <v>206901.94</v>
      </c>
      <c r="F72" t="s">
        <v>593</v>
      </c>
      <c r="G72" t="str">
        <f t="shared" si="1"/>
        <v>45835157-206901,94</v>
      </c>
      <c r="H72" s="7" t="str">
        <f>IFERROR(VLOOKUP(G72,'U426'!$A$3:$D$230,4,0),"NO CARGADO")</f>
        <v>27561969</v>
      </c>
    </row>
    <row r="73" spans="1:9" hidden="1" x14ac:dyDescent="0.3">
      <c r="A73" t="s">
        <v>445</v>
      </c>
      <c r="B73" t="s">
        <v>446</v>
      </c>
      <c r="C73">
        <v>441</v>
      </c>
      <c r="D73" t="s">
        <v>64</v>
      </c>
      <c r="E73" s="1">
        <v>430267.92</v>
      </c>
      <c r="F73" t="s">
        <v>593</v>
      </c>
      <c r="G73" t="str">
        <f t="shared" si="1"/>
        <v>441-430267,92</v>
      </c>
      <c r="H73" s="7" t="str">
        <f>IFERROR(VLOOKUP(G73,'U426'!$A$3:$D$230,4,0),"NO CARGADO")</f>
        <v>NO CARGADO</v>
      </c>
    </row>
    <row r="74" spans="1:9" hidden="1" x14ac:dyDescent="0.3">
      <c r="A74" t="s">
        <v>36</v>
      </c>
      <c r="B74" t="s">
        <v>37</v>
      </c>
      <c r="C74">
        <v>45873584</v>
      </c>
      <c r="D74" t="s">
        <v>365</v>
      </c>
      <c r="E74" s="1">
        <v>104657.23</v>
      </c>
      <c r="F74" t="s">
        <v>593</v>
      </c>
      <c r="G74" t="str">
        <f t="shared" si="1"/>
        <v>45873584-104657,23</v>
      </c>
      <c r="H74" s="7" t="str">
        <f>IFERROR(VLOOKUP(G74,'U426'!$A$3:$D$230,4,0),"NO CARGADO")</f>
        <v>27568051</v>
      </c>
    </row>
    <row r="75" spans="1:9" hidden="1" x14ac:dyDescent="0.3">
      <c r="A75" t="s">
        <v>451</v>
      </c>
      <c r="B75" t="s">
        <v>452</v>
      </c>
      <c r="C75">
        <v>1344594</v>
      </c>
      <c r="D75" t="s">
        <v>365</v>
      </c>
      <c r="E75" s="1">
        <v>2216041</v>
      </c>
      <c r="F75" t="s">
        <v>593</v>
      </c>
      <c r="G75" t="str">
        <f t="shared" si="1"/>
        <v>1344594-2216041</v>
      </c>
      <c r="H75" s="7" t="str">
        <f>IFERROR(VLOOKUP(G75,'U426'!$A$3:$D$230,4,0),"NO CARGADO")</f>
        <v>27584309</v>
      </c>
    </row>
    <row r="76" spans="1:9" hidden="1" x14ac:dyDescent="0.3">
      <c r="A76" t="s">
        <v>79</v>
      </c>
      <c r="B76" t="s">
        <v>80</v>
      </c>
      <c r="C76">
        <v>51846367</v>
      </c>
      <c r="D76" t="s">
        <v>456</v>
      </c>
      <c r="E76" s="1">
        <v>336259.94</v>
      </c>
      <c r="F76" t="s">
        <v>593</v>
      </c>
      <c r="G76" t="str">
        <f t="shared" si="1"/>
        <v>51846367-336259,94</v>
      </c>
      <c r="H76" s="7" t="str">
        <f>IFERROR(VLOOKUP(G76,'U426'!$A$3:$D$230,4,0),"NO CARGADO")</f>
        <v>27544174</v>
      </c>
    </row>
    <row r="77" spans="1:9" hidden="1" x14ac:dyDescent="0.3">
      <c r="A77" t="s">
        <v>79</v>
      </c>
      <c r="B77" t="s">
        <v>80</v>
      </c>
      <c r="C77">
        <v>51846375</v>
      </c>
      <c r="D77" t="s">
        <v>143</v>
      </c>
      <c r="E77" s="1">
        <v>269187.61</v>
      </c>
      <c r="F77" t="s">
        <v>593</v>
      </c>
      <c r="G77" t="str">
        <f t="shared" si="1"/>
        <v>51846375-269187,61</v>
      </c>
      <c r="H77" s="7" t="str">
        <f>IFERROR(VLOOKUP(G77,'U426'!$A$3:$D$230,4,0),"NO CARGADO")</f>
        <v>27544175</v>
      </c>
    </row>
    <row r="78" spans="1:9" s="9" customFormat="1" hidden="1" x14ac:dyDescent="0.3">
      <c r="A78" t="s">
        <v>79</v>
      </c>
      <c r="B78" t="s">
        <v>80</v>
      </c>
      <c r="C78">
        <v>51846298</v>
      </c>
      <c r="D78" t="s">
        <v>143</v>
      </c>
      <c r="E78" s="1">
        <v>67430.039999999994</v>
      </c>
      <c r="F78" t="s">
        <v>593</v>
      </c>
      <c r="G78" t="str">
        <f t="shared" si="1"/>
        <v>51846298-67430,04</v>
      </c>
      <c r="H78" s="7" t="str">
        <f>IFERROR(VLOOKUP(G78,'U426'!$A$3:$D$230,4,0),"NO CARGADO")</f>
        <v>27535235</v>
      </c>
      <c r="I78" s="7"/>
    </row>
    <row r="79" spans="1:9" hidden="1" x14ac:dyDescent="0.3">
      <c r="A79" t="s">
        <v>159</v>
      </c>
      <c r="B79" t="s">
        <v>160</v>
      </c>
      <c r="C79">
        <v>625973</v>
      </c>
      <c r="D79" t="s">
        <v>162</v>
      </c>
      <c r="E79" s="1">
        <v>360037</v>
      </c>
      <c r="F79" t="s">
        <v>594</v>
      </c>
      <c r="G79" t="str">
        <f t="shared" si="1"/>
        <v>625973-360037</v>
      </c>
      <c r="H79" s="7" t="str">
        <f>IFERROR(VLOOKUP(G79,'U426'!$A$3:$D$230,4,0),"NO CARGADO")</f>
        <v>NO CARGADO</v>
      </c>
    </row>
    <row r="80" spans="1:9" hidden="1" x14ac:dyDescent="0.3">
      <c r="A80" t="s">
        <v>164</v>
      </c>
      <c r="B80" t="s">
        <v>165</v>
      </c>
      <c r="C80">
        <v>1464290</v>
      </c>
      <c r="D80" t="s">
        <v>162</v>
      </c>
      <c r="E80" s="1">
        <v>617000</v>
      </c>
      <c r="F80" t="s">
        <v>594</v>
      </c>
      <c r="G80" t="str">
        <f t="shared" si="1"/>
        <v>1464290-617000</v>
      </c>
      <c r="H80" s="7" t="str">
        <f>IFERROR(VLOOKUP(G80,'U426'!$A$3:$D$230,4,0),"NO CARGADO")</f>
        <v>27568806</v>
      </c>
    </row>
    <row r="81" spans="1:8" hidden="1" x14ac:dyDescent="0.3">
      <c r="A81" t="s">
        <v>168</v>
      </c>
      <c r="B81" t="s">
        <v>169</v>
      </c>
      <c r="C81">
        <v>38679429</v>
      </c>
      <c r="D81" t="s">
        <v>162</v>
      </c>
      <c r="E81" s="1">
        <v>370000</v>
      </c>
      <c r="F81" t="s">
        <v>594</v>
      </c>
      <c r="G81" t="str">
        <f t="shared" si="1"/>
        <v>38679429-370000</v>
      </c>
      <c r="H81" s="7" t="str">
        <f>IFERROR(VLOOKUP(G81,'U426'!$A$3:$D$230,4,0),"NO CARGADO")</f>
        <v>27568811</v>
      </c>
    </row>
    <row r="82" spans="1:8" hidden="1" x14ac:dyDescent="0.3">
      <c r="A82" t="s">
        <v>172</v>
      </c>
      <c r="B82" t="s">
        <v>173</v>
      </c>
      <c r="C82">
        <v>3177</v>
      </c>
      <c r="D82" t="s">
        <v>13</v>
      </c>
      <c r="E82" s="1">
        <v>30035.68</v>
      </c>
      <c r="F82" t="s">
        <v>594</v>
      </c>
      <c r="G82" t="str">
        <f t="shared" si="1"/>
        <v>3177-30035,68</v>
      </c>
      <c r="H82" s="7" t="str">
        <f>IFERROR(VLOOKUP(G82,'U426'!$A$3:$D$230,4,0),"NO CARGADO")</f>
        <v>27562609</v>
      </c>
    </row>
    <row r="83" spans="1:8" hidden="1" x14ac:dyDescent="0.3">
      <c r="A83" t="s">
        <v>24</v>
      </c>
      <c r="B83" t="s">
        <v>25</v>
      </c>
      <c r="C83">
        <v>645260</v>
      </c>
      <c r="D83" t="s">
        <v>13</v>
      </c>
      <c r="E83" s="1">
        <v>670824.06999999995</v>
      </c>
      <c r="F83" t="s">
        <v>594</v>
      </c>
      <c r="G83" t="str">
        <f t="shared" si="1"/>
        <v>645260-670824,07</v>
      </c>
      <c r="H83" s="7" t="str">
        <f>IFERROR(VLOOKUP(G83,'U426'!$A$3:$D$230,4,0),"NO CARGADO")</f>
        <v>NO CARGADO</v>
      </c>
    </row>
    <row r="84" spans="1:8" hidden="1" x14ac:dyDescent="0.3">
      <c r="A84" t="s">
        <v>178</v>
      </c>
      <c r="B84" t="s">
        <v>179</v>
      </c>
      <c r="C84">
        <v>613</v>
      </c>
      <c r="D84" t="s">
        <v>13</v>
      </c>
      <c r="E84" s="1">
        <v>1500000</v>
      </c>
      <c r="F84" t="s">
        <v>594</v>
      </c>
      <c r="G84" t="str">
        <f t="shared" si="1"/>
        <v>613-1500000</v>
      </c>
      <c r="H84" s="7" t="str">
        <f>IFERROR(VLOOKUP(G84,'U426'!$A$3:$D$230,4,0),"NO CARGADO")</f>
        <v>NO CARGADO</v>
      </c>
    </row>
    <row r="85" spans="1:8" hidden="1" x14ac:dyDescent="0.3">
      <c r="A85" t="s">
        <v>182</v>
      </c>
      <c r="B85" t="s">
        <v>183</v>
      </c>
      <c r="C85">
        <v>546322</v>
      </c>
      <c r="D85" t="s">
        <v>13</v>
      </c>
      <c r="E85" s="1">
        <v>662589</v>
      </c>
      <c r="F85" t="s">
        <v>594</v>
      </c>
      <c r="G85" t="str">
        <f t="shared" si="1"/>
        <v>546322-662589</v>
      </c>
      <c r="H85" s="7" t="str">
        <f>IFERROR(VLOOKUP(G85,'U426'!$A$3:$D$230,4,0),"NO CARGADO")</f>
        <v>27568804</v>
      </c>
    </row>
    <row r="86" spans="1:8" hidden="1" x14ac:dyDescent="0.3">
      <c r="A86" t="s">
        <v>168</v>
      </c>
      <c r="B86" t="s">
        <v>169</v>
      </c>
      <c r="C86">
        <v>39352142</v>
      </c>
      <c r="D86" t="s">
        <v>13</v>
      </c>
      <c r="E86" s="1">
        <v>300000</v>
      </c>
      <c r="F86" t="s">
        <v>594</v>
      </c>
      <c r="G86" t="str">
        <f t="shared" si="1"/>
        <v>39352142-300000</v>
      </c>
      <c r="H86" s="7" t="str">
        <f>IFERROR(VLOOKUP(G86,'U426'!$A$3:$D$230,4,0),"NO CARGADO")</f>
        <v>27568813</v>
      </c>
    </row>
    <row r="87" spans="1:8" hidden="1" x14ac:dyDescent="0.3">
      <c r="A87" t="s">
        <v>188</v>
      </c>
      <c r="B87" t="s">
        <v>189</v>
      </c>
      <c r="C87">
        <v>90000101</v>
      </c>
      <c r="D87" t="s">
        <v>99</v>
      </c>
      <c r="E87" s="1">
        <v>260150</v>
      </c>
      <c r="F87" t="s">
        <v>594</v>
      </c>
      <c r="G87" t="str">
        <f t="shared" si="1"/>
        <v>90000101-260150</v>
      </c>
      <c r="H87" s="7" t="str">
        <f>IFERROR(VLOOKUP(G87,'U426'!$A$3:$D$230,4,0),"NO CARGADO")</f>
        <v>27568815</v>
      </c>
    </row>
    <row r="88" spans="1:8" hidden="1" x14ac:dyDescent="0.3">
      <c r="A88" t="s">
        <v>106</v>
      </c>
      <c r="B88" t="s">
        <v>107</v>
      </c>
      <c r="C88">
        <v>544</v>
      </c>
      <c r="D88" t="s">
        <v>18</v>
      </c>
      <c r="E88" s="1">
        <v>360000</v>
      </c>
      <c r="F88" t="s">
        <v>594</v>
      </c>
      <c r="G88" t="str">
        <f t="shared" si="1"/>
        <v>544-360000</v>
      </c>
      <c r="H88" s="7" t="str">
        <f>IFERROR(VLOOKUP(G88,'U426'!$A$3:$D$230,4,0),"NO CARGADO")</f>
        <v>27565310</v>
      </c>
    </row>
    <row r="89" spans="1:8" hidden="1" x14ac:dyDescent="0.3">
      <c r="A89" t="s">
        <v>194</v>
      </c>
      <c r="B89" t="s">
        <v>195</v>
      </c>
      <c r="C89">
        <v>2669</v>
      </c>
      <c r="D89" t="s">
        <v>18</v>
      </c>
      <c r="E89" s="1">
        <v>130000</v>
      </c>
      <c r="F89" t="s">
        <v>594</v>
      </c>
      <c r="G89" t="str">
        <f t="shared" si="1"/>
        <v>2669-130000</v>
      </c>
      <c r="H89" s="7" t="str">
        <f>IFERROR(VLOOKUP(G89,'U426'!$A$3:$D$230,4,0),"NO CARGADO")</f>
        <v>27545122</v>
      </c>
    </row>
    <row r="90" spans="1:8" hidden="1" x14ac:dyDescent="0.3">
      <c r="A90" t="s">
        <v>198</v>
      </c>
      <c r="B90" t="s">
        <v>199</v>
      </c>
      <c r="C90">
        <v>290</v>
      </c>
      <c r="D90" t="s">
        <v>102</v>
      </c>
      <c r="E90" s="1">
        <v>1232231.93</v>
      </c>
      <c r="F90" t="s">
        <v>594</v>
      </c>
      <c r="G90" t="str">
        <f t="shared" si="1"/>
        <v>290-1232231,93</v>
      </c>
      <c r="H90" s="7" t="str">
        <f>IFERROR(VLOOKUP(G90,'U426'!$A$3:$D$230,4,0),"NO CARGADO")</f>
        <v>27563581</v>
      </c>
    </row>
    <row r="91" spans="1:8" hidden="1" x14ac:dyDescent="0.3">
      <c r="A91" t="s">
        <v>202</v>
      </c>
      <c r="B91" t="s">
        <v>203</v>
      </c>
      <c r="C91">
        <v>42783821</v>
      </c>
      <c r="D91" t="s">
        <v>111</v>
      </c>
      <c r="E91" s="1">
        <v>473832</v>
      </c>
      <c r="F91" t="s">
        <v>594</v>
      </c>
      <c r="G91" t="str">
        <f t="shared" si="1"/>
        <v>42783821-473832</v>
      </c>
      <c r="H91" s="7" t="str">
        <f>IFERROR(VLOOKUP(G91,'U426'!$A$3:$D$230,4,0),"NO CARGADO")</f>
        <v>27575555</v>
      </c>
    </row>
    <row r="92" spans="1:8" hidden="1" x14ac:dyDescent="0.3">
      <c r="A92" t="s">
        <v>172</v>
      </c>
      <c r="B92" t="s">
        <v>173</v>
      </c>
      <c r="C92">
        <v>3178</v>
      </c>
      <c r="D92" t="s">
        <v>114</v>
      </c>
      <c r="E92" s="1">
        <v>109386.49</v>
      </c>
      <c r="F92" t="s">
        <v>594</v>
      </c>
      <c r="G92" t="str">
        <f t="shared" si="1"/>
        <v>3178-109386,49</v>
      </c>
      <c r="H92" s="7" t="str">
        <f>IFERROR(VLOOKUP(G92,'U426'!$A$3:$D$230,4,0),"NO CARGADO")</f>
        <v>27562611</v>
      </c>
    </row>
    <row r="93" spans="1:8" hidden="1" x14ac:dyDescent="0.3">
      <c r="A93" t="s">
        <v>79</v>
      </c>
      <c r="B93" t="s">
        <v>80</v>
      </c>
      <c r="C93">
        <v>51846100</v>
      </c>
      <c r="D93" t="s">
        <v>114</v>
      </c>
      <c r="E93" s="1">
        <v>1504673.49</v>
      </c>
      <c r="F93" t="s">
        <v>594</v>
      </c>
      <c r="G93" t="str">
        <f t="shared" si="1"/>
        <v>51846100-1504673,49</v>
      </c>
      <c r="H93" s="7" t="str">
        <f>IFERROR(VLOOKUP(G93,'U426'!$A$3:$D$230,4,0),"NO CARGADO")</f>
        <v>27545107</v>
      </c>
    </row>
    <row r="94" spans="1:8" hidden="1" x14ac:dyDescent="0.3">
      <c r="A94" t="s">
        <v>210</v>
      </c>
      <c r="B94" t="s">
        <v>211</v>
      </c>
      <c r="C94">
        <v>93491085</v>
      </c>
      <c r="D94" t="s">
        <v>114</v>
      </c>
      <c r="E94" s="1">
        <v>150141.26999999999</v>
      </c>
      <c r="F94" t="s">
        <v>594</v>
      </c>
      <c r="G94" t="str">
        <f t="shared" si="1"/>
        <v>93491085-150141,27</v>
      </c>
      <c r="H94" s="7" t="str">
        <f>IFERROR(VLOOKUP(G94,'U426'!$A$3:$D$230,4,0),"NO CARGADO")</f>
        <v>27575558</v>
      </c>
    </row>
    <row r="95" spans="1:8" hidden="1" x14ac:dyDescent="0.3">
      <c r="A95" t="s">
        <v>210</v>
      </c>
      <c r="B95" t="s">
        <v>211</v>
      </c>
      <c r="C95">
        <v>93491089</v>
      </c>
      <c r="D95" t="s">
        <v>114</v>
      </c>
      <c r="E95" s="1">
        <v>150141.26999999999</v>
      </c>
      <c r="F95" t="s">
        <v>594</v>
      </c>
      <c r="G95" t="str">
        <f t="shared" si="1"/>
        <v>93491089-150141,27</v>
      </c>
      <c r="H95" s="7" t="str">
        <f>IFERROR(VLOOKUP(G95,'U426'!$A$3:$D$230,4,0),"NO CARGADO")</f>
        <v>27575560</v>
      </c>
    </row>
    <row r="96" spans="1:8" hidden="1" x14ac:dyDescent="0.3">
      <c r="A96" t="s">
        <v>210</v>
      </c>
      <c r="B96" t="s">
        <v>211</v>
      </c>
      <c r="C96">
        <v>93491088</v>
      </c>
      <c r="D96" t="s">
        <v>114</v>
      </c>
      <c r="E96" s="1">
        <v>150141.26999999999</v>
      </c>
      <c r="F96" t="s">
        <v>594</v>
      </c>
      <c r="G96" t="str">
        <f t="shared" si="1"/>
        <v>93491088-150141,27</v>
      </c>
      <c r="H96" s="7" t="str">
        <f>IFERROR(VLOOKUP(G96,'U426'!$A$3:$D$230,4,0),"NO CARGADO")</f>
        <v>27575559</v>
      </c>
    </row>
    <row r="97" spans="1:8" hidden="1" x14ac:dyDescent="0.3">
      <c r="A97" t="s">
        <v>216</v>
      </c>
      <c r="B97" t="s">
        <v>217</v>
      </c>
      <c r="C97">
        <v>647</v>
      </c>
      <c r="D97" t="s">
        <v>114</v>
      </c>
      <c r="E97" s="1">
        <v>442682.19</v>
      </c>
      <c r="F97" t="s">
        <v>594</v>
      </c>
      <c r="G97" t="str">
        <f t="shared" si="1"/>
        <v>647-442682,19</v>
      </c>
      <c r="H97" s="7" t="str">
        <f>IFERROR(VLOOKUP(G97,'U426'!$A$3:$D$230,4,0),"NO CARGADO")</f>
        <v>27575553</v>
      </c>
    </row>
    <row r="98" spans="1:8" hidden="1" x14ac:dyDescent="0.3">
      <c r="A98" t="s">
        <v>220</v>
      </c>
      <c r="B98" t="s">
        <v>221</v>
      </c>
      <c r="C98">
        <v>10052902</v>
      </c>
      <c r="D98" t="s">
        <v>223</v>
      </c>
      <c r="E98" s="1">
        <v>188250</v>
      </c>
      <c r="F98" t="s">
        <v>594</v>
      </c>
      <c r="G98" t="str">
        <f t="shared" si="1"/>
        <v>10052902-188250</v>
      </c>
      <c r="H98" s="7" t="str">
        <f>IFERROR(VLOOKUP(G98,'U426'!$A$3:$D$230,4,0),"NO CARGADO")</f>
        <v>27568809</v>
      </c>
    </row>
    <row r="99" spans="1:8" hidden="1" x14ac:dyDescent="0.3">
      <c r="A99" t="s">
        <v>225</v>
      </c>
      <c r="B99" t="s">
        <v>226</v>
      </c>
      <c r="C99">
        <v>877</v>
      </c>
      <c r="D99" t="s">
        <v>27</v>
      </c>
      <c r="E99" s="1">
        <v>94399.99</v>
      </c>
      <c r="F99" t="s">
        <v>594</v>
      </c>
      <c r="G99" t="str">
        <f t="shared" si="1"/>
        <v>877-94399,99</v>
      </c>
      <c r="H99" s="7" t="str">
        <f>IFERROR(VLOOKUP(G99,'U426'!$A$3:$D$230,4,0),"NO CARGADO")</f>
        <v>27570716</v>
      </c>
    </row>
    <row r="100" spans="1:8" hidden="1" x14ac:dyDescent="0.3">
      <c r="A100" t="s">
        <v>229</v>
      </c>
      <c r="B100" t="s">
        <v>230</v>
      </c>
      <c r="C100">
        <v>110</v>
      </c>
      <c r="D100" t="s">
        <v>27</v>
      </c>
      <c r="E100" s="1">
        <v>300000</v>
      </c>
      <c r="F100" t="s">
        <v>594</v>
      </c>
      <c r="G100" t="str">
        <f t="shared" si="1"/>
        <v>110-300000</v>
      </c>
      <c r="H100" s="7" t="str">
        <f>IFERROR(VLOOKUP(G100,'U426'!$A$3:$D$230,4,0),"NO CARGADO")</f>
        <v>27523500</v>
      </c>
    </row>
    <row r="101" spans="1:8" hidden="1" x14ac:dyDescent="0.3">
      <c r="A101" t="s">
        <v>232</v>
      </c>
      <c r="B101" t="s">
        <v>233</v>
      </c>
      <c r="C101">
        <v>45613909</v>
      </c>
      <c r="D101" t="s">
        <v>27</v>
      </c>
      <c r="E101" s="1">
        <v>162070.85999999999</v>
      </c>
      <c r="F101" t="s">
        <v>594</v>
      </c>
      <c r="G101" t="str">
        <f t="shared" si="1"/>
        <v>45613909-162070,86</v>
      </c>
      <c r="H101" s="7" t="str">
        <f>IFERROR(VLOOKUP(G101,'U426'!$A$3:$D$230,4,0),"NO CARGADO")</f>
        <v>27575557</v>
      </c>
    </row>
    <row r="102" spans="1:8" hidden="1" x14ac:dyDescent="0.3">
      <c r="A102" t="s">
        <v>232</v>
      </c>
      <c r="B102" t="s">
        <v>233</v>
      </c>
      <c r="C102">
        <v>45613908</v>
      </c>
      <c r="D102" t="s">
        <v>27</v>
      </c>
      <c r="E102" s="1">
        <v>162070.85999999999</v>
      </c>
      <c r="F102" t="s">
        <v>594</v>
      </c>
      <c r="G102" t="str">
        <f t="shared" si="1"/>
        <v>45613908-162070,86</v>
      </c>
      <c r="H102" s="7" t="str">
        <f>IFERROR(VLOOKUP(G102,'U426'!$A$3:$D$230,4,0),"NO CARGADO")</f>
        <v>27575556</v>
      </c>
    </row>
    <row r="103" spans="1:8" hidden="1" x14ac:dyDescent="0.3">
      <c r="A103" t="s">
        <v>232</v>
      </c>
      <c r="B103" t="s">
        <v>233</v>
      </c>
      <c r="C103">
        <v>45613907</v>
      </c>
      <c r="D103" t="s">
        <v>27</v>
      </c>
      <c r="E103" s="1">
        <v>162070.85999999999</v>
      </c>
      <c r="F103" t="s">
        <v>594</v>
      </c>
      <c r="G103" t="str">
        <f t="shared" si="1"/>
        <v>45613907-162070,86</v>
      </c>
      <c r="H103" s="7" t="str">
        <f>IFERROR(VLOOKUP(G103,'U426'!$A$3:$D$230,4,0),"NO CARGADO")</f>
        <v>27575561</v>
      </c>
    </row>
    <row r="104" spans="1:8" hidden="1" x14ac:dyDescent="0.3">
      <c r="A104" t="s">
        <v>238</v>
      </c>
      <c r="B104" t="s">
        <v>239</v>
      </c>
      <c r="C104">
        <v>629546</v>
      </c>
      <c r="D104" t="s">
        <v>27</v>
      </c>
      <c r="E104" s="1">
        <v>224295.94</v>
      </c>
      <c r="F104" t="s">
        <v>594</v>
      </c>
      <c r="G104" t="str">
        <f t="shared" si="1"/>
        <v>629546-224295,94</v>
      </c>
      <c r="H104" s="7" t="str">
        <f>IFERROR(VLOOKUP(G104,'U426'!$A$3:$D$230,4,0),"NO CARGADO")</f>
        <v>27575554</v>
      </c>
    </row>
    <row r="105" spans="1:8" hidden="1" x14ac:dyDescent="0.3">
      <c r="A105" t="s">
        <v>242</v>
      </c>
      <c r="B105" t="s">
        <v>243</v>
      </c>
      <c r="C105">
        <v>24407546</v>
      </c>
      <c r="D105" t="s">
        <v>245</v>
      </c>
      <c r="E105" s="1">
        <v>147000</v>
      </c>
      <c r="F105" t="s">
        <v>594</v>
      </c>
      <c r="G105" t="str">
        <f t="shared" si="1"/>
        <v>24407546-147000</v>
      </c>
      <c r="H105" s="7" t="str">
        <f>IFERROR(VLOOKUP(G105,'U426'!$A$3:$D$230,4,0),"NO CARGADO")</f>
        <v>27542265</v>
      </c>
    </row>
    <row r="106" spans="1:8" hidden="1" x14ac:dyDescent="0.3">
      <c r="A106" t="s">
        <v>247</v>
      </c>
      <c r="B106" t="s">
        <v>248</v>
      </c>
      <c r="C106">
        <v>205</v>
      </c>
      <c r="D106" t="s">
        <v>245</v>
      </c>
      <c r="E106" s="1">
        <v>360000</v>
      </c>
      <c r="F106" t="s">
        <v>594</v>
      </c>
      <c r="G106" t="str">
        <f t="shared" si="1"/>
        <v>205-360000</v>
      </c>
      <c r="H106" s="7" t="str">
        <f>IFERROR(VLOOKUP(G106,'U426'!$A$3:$D$230,4,0),"NO CARGADO")</f>
        <v>27568801</v>
      </c>
    </row>
    <row r="107" spans="1:8" hidden="1" x14ac:dyDescent="0.3">
      <c r="A107" t="s">
        <v>106</v>
      </c>
      <c r="B107" t="s">
        <v>107</v>
      </c>
      <c r="C107">
        <v>545</v>
      </c>
      <c r="D107" t="s">
        <v>117</v>
      </c>
      <c r="E107" s="1">
        <v>360000</v>
      </c>
      <c r="F107" t="s">
        <v>594</v>
      </c>
      <c r="G107" t="str">
        <f t="shared" si="1"/>
        <v>545-360000</v>
      </c>
      <c r="H107" s="7" t="str">
        <f>IFERROR(VLOOKUP(G107,'U426'!$A$3:$D$230,4,0),"NO CARGADO")</f>
        <v>27565311</v>
      </c>
    </row>
    <row r="108" spans="1:8" hidden="1" x14ac:dyDescent="0.3">
      <c r="A108" t="s">
        <v>251</v>
      </c>
      <c r="B108" t="s">
        <v>252</v>
      </c>
      <c r="C108">
        <v>90016597</v>
      </c>
      <c r="D108" t="s">
        <v>117</v>
      </c>
      <c r="E108" s="1">
        <v>1735711</v>
      </c>
      <c r="F108" t="s">
        <v>594</v>
      </c>
      <c r="G108" t="str">
        <f t="shared" si="1"/>
        <v>90016597-1735711</v>
      </c>
      <c r="H108" s="7" t="str">
        <f>IFERROR(VLOOKUP(G108,'U426'!$A$3:$D$230,4,0),"NO CARGADO")</f>
        <v>27520786</v>
      </c>
    </row>
    <row r="109" spans="1:8" hidden="1" x14ac:dyDescent="0.3">
      <c r="A109" t="s">
        <v>255</v>
      </c>
      <c r="B109" t="s">
        <v>256</v>
      </c>
      <c r="C109">
        <v>30034572</v>
      </c>
      <c r="D109" t="s">
        <v>117</v>
      </c>
      <c r="E109" s="1">
        <v>2980276.64</v>
      </c>
      <c r="F109" t="s">
        <v>594</v>
      </c>
      <c r="G109" t="str">
        <f t="shared" si="1"/>
        <v>30034572-2980276,64</v>
      </c>
      <c r="H109" s="7" t="str">
        <f>IFERROR(VLOOKUP(G109,'U426'!$A$3:$D$230,4,0),"NO CARGADO")</f>
        <v>27520785</v>
      </c>
    </row>
    <row r="110" spans="1:8" hidden="1" x14ac:dyDescent="0.3">
      <c r="A110" t="s">
        <v>259</v>
      </c>
      <c r="B110" t="s">
        <v>260</v>
      </c>
      <c r="C110">
        <v>40197279</v>
      </c>
      <c r="D110" t="s">
        <v>32</v>
      </c>
      <c r="E110" s="1">
        <v>328015.94</v>
      </c>
      <c r="F110" t="s">
        <v>594</v>
      </c>
      <c r="G110" t="str">
        <f t="shared" si="1"/>
        <v>40197279-328015,94</v>
      </c>
      <c r="H110" s="7" t="str">
        <f>IFERROR(VLOOKUP(G110,'U426'!$A$3:$D$230,4,0),"NO CARGADO")</f>
        <v>27541413</v>
      </c>
    </row>
    <row r="111" spans="1:8" hidden="1" x14ac:dyDescent="0.3">
      <c r="A111" t="s">
        <v>263</v>
      </c>
      <c r="B111" t="s">
        <v>264</v>
      </c>
      <c r="C111">
        <v>140</v>
      </c>
      <c r="D111" t="s">
        <v>32</v>
      </c>
      <c r="E111" s="1">
        <v>950000</v>
      </c>
      <c r="F111" t="s">
        <v>594</v>
      </c>
      <c r="G111" t="str">
        <f t="shared" si="1"/>
        <v>140-950000</v>
      </c>
      <c r="H111" s="7" t="str">
        <f>IFERROR(VLOOKUP(G111,'U426'!$A$3:$D$230,4,0),"NO CARGADO")</f>
        <v>27501848</v>
      </c>
    </row>
    <row r="112" spans="1:8" hidden="1" x14ac:dyDescent="0.3">
      <c r="A112" t="s">
        <v>129</v>
      </c>
      <c r="B112" t="s">
        <v>130</v>
      </c>
      <c r="C112">
        <v>45893570</v>
      </c>
      <c r="D112" t="s">
        <v>268</v>
      </c>
      <c r="E112" s="1">
        <v>369199.99</v>
      </c>
      <c r="F112" t="s">
        <v>594</v>
      </c>
      <c r="G112" t="str">
        <f t="shared" si="1"/>
        <v>45893570-369199,99</v>
      </c>
      <c r="H112" s="7" t="str">
        <f>IFERROR(VLOOKUP(G112,'U426'!$A$3:$D$230,4,0),"NO CARGADO")</f>
        <v>27565840</v>
      </c>
    </row>
    <row r="113" spans="1:8" hidden="1" x14ac:dyDescent="0.3">
      <c r="A113" t="s">
        <v>270</v>
      </c>
      <c r="B113" t="s">
        <v>271</v>
      </c>
      <c r="C113">
        <v>7715594</v>
      </c>
      <c r="D113" t="s">
        <v>268</v>
      </c>
      <c r="E113" s="1">
        <v>1625000</v>
      </c>
      <c r="F113" t="s">
        <v>594</v>
      </c>
      <c r="G113" t="str">
        <f t="shared" si="1"/>
        <v>7715594-1625000</v>
      </c>
      <c r="H113" s="7" t="str">
        <f>IFERROR(VLOOKUP(G113,'U426'!$A$3:$D$230,4,0),"NO CARGADO")</f>
        <v>27532801</v>
      </c>
    </row>
    <row r="114" spans="1:8" hidden="1" x14ac:dyDescent="0.3">
      <c r="A114" t="s">
        <v>263</v>
      </c>
      <c r="B114" t="s">
        <v>264</v>
      </c>
      <c r="C114">
        <v>143</v>
      </c>
      <c r="D114" t="s">
        <v>268</v>
      </c>
      <c r="E114" s="1">
        <v>850000</v>
      </c>
      <c r="F114" t="s">
        <v>594</v>
      </c>
      <c r="G114" t="str">
        <f t="shared" si="1"/>
        <v>143-850000</v>
      </c>
      <c r="H114" s="7" t="str">
        <f>IFERROR(VLOOKUP(G114,'U426'!$A$3:$D$230,4,0),"NO CARGADO")</f>
        <v>27501850</v>
      </c>
    </row>
    <row r="115" spans="1:8" hidden="1" x14ac:dyDescent="0.3">
      <c r="A115" t="s">
        <v>263</v>
      </c>
      <c r="B115" t="s">
        <v>264</v>
      </c>
      <c r="C115">
        <v>142</v>
      </c>
      <c r="D115" t="s">
        <v>268</v>
      </c>
      <c r="E115" s="1">
        <v>850000</v>
      </c>
      <c r="F115" t="s">
        <v>594</v>
      </c>
      <c r="G115" t="str">
        <f t="shared" si="1"/>
        <v>142-850000</v>
      </c>
      <c r="H115" s="7" t="str">
        <f>IFERROR(VLOOKUP(G115,'U426'!$A$3:$D$230,4,0),"NO CARGADO")</f>
        <v>27501849</v>
      </c>
    </row>
    <row r="116" spans="1:8" hidden="1" x14ac:dyDescent="0.3">
      <c r="A116" t="s">
        <v>51</v>
      </c>
      <c r="B116" t="s">
        <v>52</v>
      </c>
      <c r="C116">
        <v>24393567</v>
      </c>
      <c r="D116" t="s">
        <v>268</v>
      </c>
      <c r="E116" s="1">
        <v>388833.32</v>
      </c>
      <c r="F116" t="s">
        <v>594</v>
      </c>
      <c r="G116" t="str">
        <f t="shared" si="1"/>
        <v>24393567-388833,32</v>
      </c>
      <c r="H116" s="7" t="str">
        <f>IFERROR(VLOOKUP(G116,'U426'!$A$3:$D$230,4,0),"NO CARGADO")</f>
        <v>NO CARGADO</v>
      </c>
    </row>
    <row r="117" spans="1:8" hidden="1" x14ac:dyDescent="0.3">
      <c r="A117" t="s">
        <v>279</v>
      </c>
      <c r="B117" t="s">
        <v>280</v>
      </c>
      <c r="C117">
        <v>5</v>
      </c>
      <c r="D117" t="s">
        <v>35</v>
      </c>
      <c r="E117" s="1">
        <v>69600</v>
      </c>
      <c r="F117" t="s">
        <v>594</v>
      </c>
      <c r="G117" t="str">
        <f t="shared" si="1"/>
        <v>5-69600</v>
      </c>
      <c r="H117" s="7" t="str">
        <f>IFERROR(VLOOKUP(G117,'U426'!$A$3:$D$230,4,0),"NO CARGADO")</f>
        <v>27582980</v>
      </c>
    </row>
    <row r="118" spans="1:8" hidden="1" x14ac:dyDescent="0.3">
      <c r="A118" t="s">
        <v>96</v>
      </c>
      <c r="B118" t="s">
        <v>97</v>
      </c>
      <c r="C118">
        <v>45899371</v>
      </c>
      <c r="D118" t="s">
        <v>35</v>
      </c>
      <c r="E118" s="1">
        <v>182899.97</v>
      </c>
      <c r="F118" t="s">
        <v>594</v>
      </c>
      <c r="G118" t="str">
        <f t="shared" si="1"/>
        <v>45899371-182899,97</v>
      </c>
      <c r="H118" s="7" t="str">
        <f>IFERROR(VLOOKUP(G118,'U426'!$A$3:$D$230,4,0),"NO CARGADO")</f>
        <v>27584340</v>
      </c>
    </row>
    <row r="119" spans="1:8" hidden="1" x14ac:dyDescent="0.3">
      <c r="A119" t="s">
        <v>285</v>
      </c>
      <c r="B119" t="s">
        <v>286</v>
      </c>
      <c r="C119">
        <v>45872607</v>
      </c>
      <c r="D119" t="s">
        <v>35</v>
      </c>
      <c r="E119" s="1">
        <v>274000</v>
      </c>
      <c r="F119" t="s">
        <v>594</v>
      </c>
      <c r="G119" t="str">
        <f t="shared" si="1"/>
        <v>45872607-274000</v>
      </c>
      <c r="H119" s="7" t="str">
        <f>IFERROR(VLOOKUP(G119,'U426'!$A$3:$D$230,4,0),"NO CARGADO")</f>
        <v>27566340</v>
      </c>
    </row>
    <row r="120" spans="1:8" hidden="1" x14ac:dyDescent="0.3">
      <c r="A120" t="s">
        <v>172</v>
      </c>
      <c r="B120" t="s">
        <v>173</v>
      </c>
      <c r="C120">
        <v>3179</v>
      </c>
      <c r="D120" t="s">
        <v>35</v>
      </c>
      <c r="E120" s="1">
        <v>1446672.27</v>
      </c>
      <c r="F120" t="s">
        <v>594</v>
      </c>
      <c r="G120" t="str">
        <f t="shared" si="1"/>
        <v>3179-1446672,27</v>
      </c>
      <c r="H120" s="7" t="str">
        <f>IFERROR(VLOOKUP(G120,'U426'!$A$3:$D$230,4,0),"NO CARGADO")</f>
        <v>27562610</v>
      </c>
    </row>
    <row r="121" spans="1:8" hidden="1" x14ac:dyDescent="0.3">
      <c r="A121" t="s">
        <v>198</v>
      </c>
      <c r="B121" t="s">
        <v>199</v>
      </c>
      <c r="C121">
        <v>291</v>
      </c>
      <c r="D121" t="s">
        <v>35</v>
      </c>
      <c r="E121" s="1">
        <v>1158221.08</v>
      </c>
      <c r="F121" t="s">
        <v>594</v>
      </c>
      <c r="G121" t="str">
        <f t="shared" si="1"/>
        <v>291-1158221,08</v>
      </c>
      <c r="H121" s="7" t="str">
        <f>IFERROR(VLOOKUP(G121,'U426'!$A$3:$D$230,4,0),"NO CARGADO")</f>
        <v>27563582</v>
      </c>
    </row>
    <row r="122" spans="1:8" hidden="1" x14ac:dyDescent="0.3">
      <c r="A122" t="s">
        <v>293</v>
      </c>
      <c r="B122" t="s">
        <v>294</v>
      </c>
      <c r="C122">
        <v>7311221</v>
      </c>
      <c r="D122" t="s">
        <v>35</v>
      </c>
      <c r="E122" s="1">
        <v>176058.09</v>
      </c>
      <c r="F122" t="s">
        <v>594</v>
      </c>
      <c r="G122" t="str">
        <f t="shared" si="1"/>
        <v>7311221-176058,09</v>
      </c>
      <c r="H122" s="7" t="str">
        <f>IFERROR(VLOOKUP(G122,'U426'!$A$3:$D$230,4,0),"NO CARGADO")</f>
        <v>27568808</v>
      </c>
    </row>
    <row r="123" spans="1:8" hidden="1" x14ac:dyDescent="0.3">
      <c r="A123" t="s">
        <v>129</v>
      </c>
      <c r="B123" t="s">
        <v>130</v>
      </c>
      <c r="C123">
        <v>45893585</v>
      </c>
      <c r="D123" t="s">
        <v>45</v>
      </c>
      <c r="E123" s="1">
        <v>104957.97</v>
      </c>
      <c r="F123" t="s">
        <v>594</v>
      </c>
      <c r="G123" t="str">
        <f t="shared" si="1"/>
        <v>45893585-104957,97</v>
      </c>
      <c r="H123" s="7" t="str">
        <f>IFERROR(VLOOKUP(G123,'U426'!$A$3:$D$230,4,0),"NO CARGADO")</f>
        <v>27565841</v>
      </c>
    </row>
    <row r="124" spans="1:8" hidden="1" x14ac:dyDescent="0.3">
      <c r="A124" t="s">
        <v>242</v>
      </c>
      <c r="B124" t="s">
        <v>243</v>
      </c>
      <c r="C124">
        <v>24407548</v>
      </c>
      <c r="D124" t="s">
        <v>45</v>
      </c>
      <c r="E124" s="1">
        <v>148905.48000000001</v>
      </c>
      <c r="F124" t="s">
        <v>594</v>
      </c>
      <c r="G124" t="str">
        <f t="shared" si="1"/>
        <v>24407548-148905,48</v>
      </c>
      <c r="H124" s="7" t="str">
        <f>IFERROR(VLOOKUP(G124,'U426'!$A$3:$D$230,4,0),"NO CARGADO")</f>
        <v>NO CARGADO</v>
      </c>
    </row>
    <row r="125" spans="1:8" hidden="1" x14ac:dyDescent="0.3">
      <c r="A125" t="s">
        <v>301</v>
      </c>
      <c r="B125" t="s">
        <v>302</v>
      </c>
      <c r="C125">
        <v>3654</v>
      </c>
      <c r="D125" t="s">
        <v>45</v>
      </c>
      <c r="E125" s="1">
        <v>337590</v>
      </c>
      <c r="F125" t="s">
        <v>594</v>
      </c>
      <c r="G125" t="str">
        <f t="shared" si="1"/>
        <v>3654-337590</v>
      </c>
      <c r="H125" s="7" t="str">
        <f>IFERROR(VLOOKUP(G125,'U426'!$A$3:$D$230,4,0),"NO CARGADO")</f>
        <v>27542266</v>
      </c>
    </row>
    <row r="126" spans="1:8" hidden="1" x14ac:dyDescent="0.3">
      <c r="A126" t="s">
        <v>305</v>
      </c>
      <c r="B126" t="s">
        <v>306</v>
      </c>
      <c r="C126">
        <v>261</v>
      </c>
      <c r="D126" t="s">
        <v>45</v>
      </c>
      <c r="E126" s="1">
        <v>462240</v>
      </c>
      <c r="F126" t="s">
        <v>594</v>
      </c>
      <c r="G126" t="str">
        <f t="shared" si="1"/>
        <v>261-462240</v>
      </c>
      <c r="H126" s="7" t="str">
        <f>IFERROR(VLOOKUP(G126,'U426'!$A$3:$D$230,4,0),"NO CARGADO")</f>
        <v>27568802</v>
      </c>
    </row>
    <row r="127" spans="1:8" hidden="1" x14ac:dyDescent="0.3">
      <c r="A127" t="s">
        <v>96</v>
      </c>
      <c r="B127" t="s">
        <v>97</v>
      </c>
      <c r="C127">
        <v>45900493</v>
      </c>
      <c r="D127" t="s">
        <v>54</v>
      </c>
      <c r="E127" s="1">
        <v>68399.990000000005</v>
      </c>
      <c r="F127" t="s">
        <v>594</v>
      </c>
      <c r="G127" t="str">
        <f t="shared" si="1"/>
        <v>45900493-68399,99</v>
      </c>
      <c r="H127" s="7" t="str">
        <f>IFERROR(VLOOKUP(G127,'U426'!$A$3:$D$230,4,0),"NO CARGADO")</f>
        <v>27584339</v>
      </c>
    </row>
    <row r="128" spans="1:8" hidden="1" x14ac:dyDescent="0.3">
      <c r="A128" t="s">
        <v>129</v>
      </c>
      <c r="B128" t="s">
        <v>130</v>
      </c>
      <c r="C128">
        <v>45893600</v>
      </c>
      <c r="D128" t="s">
        <v>54</v>
      </c>
      <c r="E128" s="1">
        <v>248999.85</v>
      </c>
      <c r="F128" t="s">
        <v>594</v>
      </c>
      <c r="G128" t="str">
        <f t="shared" si="1"/>
        <v>45893600-248999,85</v>
      </c>
      <c r="H128" s="7" t="str">
        <f>IFERROR(VLOOKUP(G128,'U426'!$A$3:$D$230,4,0),"NO CARGADO")</f>
        <v>27565842</v>
      </c>
    </row>
    <row r="129" spans="1:8" hidden="1" x14ac:dyDescent="0.3">
      <c r="A129" t="s">
        <v>129</v>
      </c>
      <c r="B129" t="s">
        <v>130</v>
      </c>
      <c r="C129">
        <v>45873459</v>
      </c>
      <c r="D129" t="s">
        <v>54</v>
      </c>
      <c r="E129" s="1">
        <v>275999.78999999998</v>
      </c>
      <c r="F129" t="s">
        <v>594</v>
      </c>
      <c r="G129" t="str">
        <f t="shared" si="1"/>
        <v>45873459-275999,79</v>
      </c>
      <c r="H129" s="7" t="str">
        <f>IFERROR(VLOOKUP(G129,'U426'!$A$3:$D$230,4,0),"NO CARGADO")</f>
        <v>27565839</v>
      </c>
    </row>
    <row r="130" spans="1:8" hidden="1" x14ac:dyDescent="0.3">
      <c r="A130" t="s">
        <v>172</v>
      </c>
      <c r="B130" t="s">
        <v>173</v>
      </c>
      <c r="C130">
        <v>3180</v>
      </c>
      <c r="D130" t="s">
        <v>54</v>
      </c>
      <c r="E130" s="1">
        <v>13040</v>
      </c>
      <c r="F130" t="s">
        <v>594</v>
      </c>
      <c r="G130" t="str">
        <f t="shared" si="1"/>
        <v>3180-13040</v>
      </c>
      <c r="H130" s="7" t="str">
        <f>IFERROR(VLOOKUP(G130,'U426'!$A$3:$D$230,4,0),"NO CARGADO")</f>
        <v>27562612</v>
      </c>
    </row>
    <row r="131" spans="1:8" hidden="1" x14ac:dyDescent="0.3">
      <c r="A131" t="s">
        <v>129</v>
      </c>
      <c r="B131" t="s">
        <v>130</v>
      </c>
      <c r="C131">
        <v>45799452</v>
      </c>
      <c r="D131" t="s">
        <v>54</v>
      </c>
      <c r="E131" s="1">
        <v>931661.74</v>
      </c>
      <c r="F131" t="s">
        <v>594</v>
      </c>
      <c r="G131" t="str">
        <f t="shared" si="1"/>
        <v>45799452-931661,74</v>
      </c>
      <c r="H131" s="7" t="str">
        <f>IFERROR(VLOOKUP(G131,'U426'!$A$3:$D$230,4,0),"NO CARGADO")</f>
        <v>27561834</v>
      </c>
    </row>
    <row r="132" spans="1:8" hidden="1" x14ac:dyDescent="0.3">
      <c r="A132" t="s">
        <v>178</v>
      </c>
      <c r="B132" t="s">
        <v>179</v>
      </c>
      <c r="C132">
        <v>611</v>
      </c>
      <c r="D132" t="s">
        <v>54</v>
      </c>
      <c r="E132" s="1">
        <v>1500000</v>
      </c>
      <c r="F132" t="s">
        <v>594</v>
      </c>
      <c r="G132" t="str">
        <f t="shared" ref="G132:G195" si="2">C132&amp;"-"&amp;E132</f>
        <v>611-1500000</v>
      </c>
      <c r="H132" s="7" t="str">
        <f>IFERROR(VLOOKUP(G132,'U426'!$A$3:$D$230,4,0),"NO CARGADO")</f>
        <v>NO CARGADO</v>
      </c>
    </row>
    <row r="133" spans="1:8" hidden="1" x14ac:dyDescent="0.3">
      <c r="A133" t="s">
        <v>320</v>
      </c>
      <c r="B133" t="s">
        <v>321</v>
      </c>
      <c r="C133">
        <v>1</v>
      </c>
      <c r="D133" t="s">
        <v>57</v>
      </c>
      <c r="E133" s="1">
        <v>6391649</v>
      </c>
      <c r="F133" t="s">
        <v>594</v>
      </c>
      <c r="G133" t="str">
        <f t="shared" si="2"/>
        <v>1-6391649</v>
      </c>
      <c r="H133" s="7" t="str">
        <f>IFERROR(VLOOKUP(G133,'U426'!$A$3:$D$230,4,0),"NO CARGADO")</f>
        <v>NO CARGADO</v>
      </c>
    </row>
    <row r="134" spans="1:8" hidden="1" x14ac:dyDescent="0.3">
      <c r="A134" t="s">
        <v>324</v>
      </c>
      <c r="B134" t="s">
        <v>325</v>
      </c>
      <c r="C134">
        <v>3</v>
      </c>
      <c r="D134" t="s">
        <v>57</v>
      </c>
      <c r="E134" s="1">
        <v>6785000</v>
      </c>
      <c r="F134" t="s">
        <v>594</v>
      </c>
      <c r="G134" t="str">
        <f t="shared" si="2"/>
        <v>3-6785000</v>
      </c>
      <c r="H134" s="7" t="str">
        <f>IFERROR(VLOOKUP(G134,'U426'!$A$3:$D$230,4,0),"NO CARGADO")</f>
        <v>NO CARGADO</v>
      </c>
    </row>
    <row r="135" spans="1:8" hidden="1" x14ac:dyDescent="0.3">
      <c r="A135" t="s">
        <v>328</v>
      </c>
      <c r="B135" t="s">
        <v>329</v>
      </c>
      <c r="C135">
        <v>35</v>
      </c>
      <c r="D135" t="s">
        <v>57</v>
      </c>
      <c r="E135" s="1">
        <v>2000000</v>
      </c>
      <c r="F135" t="s">
        <v>594</v>
      </c>
      <c r="G135" t="str">
        <f t="shared" si="2"/>
        <v>35-2000000</v>
      </c>
      <c r="H135" s="7" t="str">
        <f>IFERROR(VLOOKUP(G135,'U426'!$A$3:$D$230,4,0),"NO CARGADO")</f>
        <v>27511374</v>
      </c>
    </row>
    <row r="136" spans="1:8" hidden="1" x14ac:dyDescent="0.3">
      <c r="A136" t="s">
        <v>328</v>
      </c>
      <c r="B136" t="s">
        <v>329</v>
      </c>
      <c r="C136">
        <v>34</v>
      </c>
      <c r="D136" t="s">
        <v>57</v>
      </c>
      <c r="E136" s="1">
        <v>1500000</v>
      </c>
      <c r="F136" t="s">
        <v>594</v>
      </c>
      <c r="G136" t="str">
        <f t="shared" si="2"/>
        <v>34-1500000</v>
      </c>
      <c r="H136" s="7" t="str">
        <f>IFERROR(VLOOKUP(G136,'U426'!$A$3:$D$230,4,0),"NO CARGADO")</f>
        <v>27511373</v>
      </c>
    </row>
    <row r="137" spans="1:8" hidden="1" x14ac:dyDescent="0.3">
      <c r="A137" t="s">
        <v>328</v>
      </c>
      <c r="B137" t="s">
        <v>329</v>
      </c>
      <c r="C137">
        <v>33</v>
      </c>
      <c r="D137" t="s">
        <v>57</v>
      </c>
      <c r="E137" s="1">
        <v>1500000</v>
      </c>
      <c r="F137" t="s">
        <v>594</v>
      </c>
      <c r="G137" t="str">
        <f t="shared" si="2"/>
        <v>33-1500000</v>
      </c>
      <c r="H137" s="7" t="str">
        <f>IFERROR(VLOOKUP(G137,'U426'!$A$3:$D$230,4,0),"NO CARGADO")</f>
        <v>27511372</v>
      </c>
    </row>
    <row r="138" spans="1:8" hidden="1" x14ac:dyDescent="0.3">
      <c r="A138" t="s">
        <v>285</v>
      </c>
      <c r="B138" t="s">
        <v>286</v>
      </c>
      <c r="C138">
        <v>45872617</v>
      </c>
      <c r="D138" t="s">
        <v>132</v>
      </c>
      <c r="E138" s="1">
        <v>274000</v>
      </c>
      <c r="F138" t="s">
        <v>594</v>
      </c>
      <c r="G138" t="str">
        <f t="shared" si="2"/>
        <v>45872617-274000</v>
      </c>
      <c r="H138" s="7" t="str">
        <f>IFERROR(VLOOKUP(G138,'U426'!$A$3:$D$230,4,0),"NO CARGADO")</f>
        <v>27566341</v>
      </c>
    </row>
    <row r="139" spans="1:8" hidden="1" x14ac:dyDescent="0.3">
      <c r="A139" t="s">
        <v>335</v>
      </c>
      <c r="B139" t="s">
        <v>336</v>
      </c>
      <c r="C139">
        <v>657986</v>
      </c>
      <c r="D139" t="s">
        <v>132</v>
      </c>
      <c r="E139" s="1">
        <v>1007333.33</v>
      </c>
      <c r="F139" t="s">
        <v>594</v>
      </c>
      <c r="G139" t="str">
        <f t="shared" si="2"/>
        <v>657986-1007333,33</v>
      </c>
      <c r="H139" s="7" t="str">
        <f>IFERROR(VLOOKUP(G139,'U426'!$A$3:$D$230,4,0),"NO CARGADO")</f>
        <v>27568805</v>
      </c>
    </row>
    <row r="140" spans="1:8" hidden="1" x14ac:dyDescent="0.3">
      <c r="A140" t="s">
        <v>339</v>
      </c>
      <c r="B140" t="s">
        <v>340</v>
      </c>
      <c r="C140">
        <v>3868</v>
      </c>
      <c r="D140" t="s">
        <v>132</v>
      </c>
      <c r="E140" s="1">
        <v>295727.01</v>
      </c>
      <c r="F140" t="s">
        <v>594</v>
      </c>
      <c r="G140" t="str">
        <f t="shared" si="2"/>
        <v>3868-295727,01</v>
      </c>
      <c r="H140" s="7" t="str">
        <f>IFERROR(VLOOKUP(G140,'U426'!$A$3:$D$230,4,0),"NO CARGADO")</f>
        <v>27545124</v>
      </c>
    </row>
    <row r="141" spans="1:8" hidden="1" x14ac:dyDescent="0.3">
      <c r="A141" t="s">
        <v>255</v>
      </c>
      <c r="B141" t="s">
        <v>256</v>
      </c>
      <c r="C141">
        <v>30034903</v>
      </c>
      <c r="D141" t="s">
        <v>132</v>
      </c>
      <c r="E141" s="1">
        <v>1376877.68</v>
      </c>
      <c r="F141" t="s">
        <v>594</v>
      </c>
      <c r="G141" t="str">
        <f t="shared" si="2"/>
        <v>30034903-1376877,68</v>
      </c>
      <c r="H141" s="7" t="str">
        <f>IFERROR(VLOOKUP(G141,'U426'!$A$3:$D$230,4,0),"NO CARGADO")</f>
        <v>27520784</v>
      </c>
    </row>
    <row r="142" spans="1:8" hidden="1" x14ac:dyDescent="0.3">
      <c r="A142" t="s">
        <v>345</v>
      </c>
      <c r="B142" t="s">
        <v>346</v>
      </c>
      <c r="C142">
        <v>6744531</v>
      </c>
      <c r="D142" t="s">
        <v>132</v>
      </c>
      <c r="E142" s="1">
        <v>129177</v>
      </c>
      <c r="F142" t="s">
        <v>594</v>
      </c>
      <c r="G142" t="str">
        <f t="shared" si="2"/>
        <v>6744531-129177</v>
      </c>
      <c r="H142" s="7" t="str">
        <f>IFERROR(VLOOKUP(G142,'U426'!$A$3:$D$230,4,0),"NO CARGADO")</f>
        <v>27568807</v>
      </c>
    </row>
    <row r="143" spans="1:8" hidden="1" x14ac:dyDescent="0.3">
      <c r="A143" t="s">
        <v>349</v>
      </c>
      <c r="B143" t="s">
        <v>350</v>
      </c>
      <c r="C143">
        <v>10437667</v>
      </c>
      <c r="D143" t="s">
        <v>352</v>
      </c>
      <c r="E143" s="1">
        <v>367300</v>
      </c>
      <c r="F143" t="s">
        <v>594</v>
      </c>
      <c r="G143" t="str">
        <f t="shared" si="2"/>
        <v>10437667-367300</v>
      </c>
      <c r="H143" s="7" t="str">
        <f>IFERROR(VLOOKUP(G143,'U426'!$A$3:$D$230,4,0),"NO CARGADO")</f>
        <v>27568810</v>
      </c>
    </row>
    <row r="144" spans="1:8" hidden="1" x14ac:dyDescent="0.3">
      <c r="A144" t="s">
        <v>106</v>
      </c>
      <c r="B144" t="s">
        <v>107</v>
      </c>
      <c r="C144">
        <v>546</v>
      </c>
      <c r="D144" t="s">
        <v>61</v>
      </c>
      <c r="E144" s="1">
        <v>381849.89</v>
      </c>
      <c r="F144" t="s">
        <v>594</v>
      </c>
      <c r="G144" t="str">
        <f t="shared" si="2"/>
        <v>546-381849,89</v>
      </c>
      <c r="H144" s="7" t="str">
        <f>IFERROR(VLOOKUP(G144,'U426'!$A$3:$D$230,4,0),"NO CARGADO")</f>
        <v>27565312</v>
      </c>
    </row>
    <row r="145" spans="1:8" hidden="1" x14ac:dyDescent="0.3">
      <c r="A145" t="s">
        <v>285</v>
      </c>
      <c r="B145" t="s">
        <v>286</v>
      </c>
      <c r="C145">
        <v>45872638</v>
      </c>
      <c r="D145" t="s">
        <v>357</v>
      </c>
      <c r="E145" s="1">
        <v>274000</v>
      </c>
      <c r="F145" t="s">
        <v>594</v>
      </c>
      <c r="G145" t="str">
        <f t="shared" si="2"/>
        <v>45872638-274000</v>
      </c>
      <c r="H145" s="7" t="str">
        <f>IFERROR(VLOOKUP(G145,'U426'!$A$3:$D$230,4,0),"NO CARGADO")</f>
        <v>27566342</v>
      </c>
    </row>
    <row r="146" spans="1:8" hidden="1" x14ac:dyDescent="0.3">
      <c r="A146" t="s">
        <v>358</v>
      </c>
      <c r="B146" t="s">
        <v>359</v>
      </c>
      <c r="C146">
        <v>45835393</v>
      </c>
      <c r="D146" t="s">
        <v>64</v>
      </c>
      <c r="E146" s="1">
        <v>117000</v>
      </c>
      <c r="F146" t="s">
        <v>594</v>
      </c>
      <c r="G146" t="str">
        <f t="shared" si="2"/>
        <v>45835393-117000</v>
      </c>
      <c r="H146" s="7" t="str">
        <f>IFERROR(VLOOKUP(G146,'U426'!$A$3:$D$230,4,0),"NO CARGADO")</f>
        <v>27568814</v>
      </c>
    </row>
    <row r="147" spans="1:8" hidden="1" x14ac:dyDescent="0.3">
      <c r="A147" t="s">
        <v>362</v>
      </c>
      <c r="B147" t="s">
        <v>363</v>
      </c>
      <c r="C147">
        <v>6</v>
      </c>
      <c r="D147" t="s">
        <v>365</v>
      </c>
      <c r="E147" s="1">
        <v>9075000</v>
      </c>
      <c r="F147" t="s">
        <v>594</v>
      </c>
      <c r="G147" t="str">
        <f t="shared" si="2"/>
        <v>6-9075000</v>
      </c>
      <c r="H147" s="7" t="str">
        <f>IFERROR(VLOOKUP(G147,'U426'!$A$3:$D$230,4,0),"NO CARGADO")</f>
        <v>27570945</v>
      </c>
    </row>
    <row r="148" spans="1:8" hidden="1" x14ac:dyDescent="0.3">
      <c r="A148" t="s">
        <v>367</v>
      </c>
      <c r="B148" t="s">
        <v>368</v>
      </c>
      <c r="C148">
        <v>426</v>
      </c>
      <c r="D148" t="s">
        <v>365</v>
      </c>
      <c r="E148" s="1">
        <v>2022101.24</v>
      </c>
      <c r="F148" t="s">
        <v>594</v>
      </c>
      <c r="G148" t="str">
        <f t="shared" si="2"/>
        <v>426-2022101,24</v>
      </c>
      <c r="H148" s="7" t="str">
        <f>IFERROR(VLOOKUP(G148,'U426'!$A$3:$D$230,4,0),"NO CARGADO")</f>
        <v>27568803</v>
      </c>
    </row>
    <row r="149" spans="1:8" hidden="1" x14ac:dyDescent="0.3">
      <c r="A149" t="s">
        <v>178</v>
      </c>
      <c r="B149" t="s">
        <v>179</v>
      </c>
      <c r="C149">
        <v>608</v>
      </c>
      <c r="D149" t="s">
        <v>365</v>
      </c>
      <c r="E149" s="1">
        <v>1500000</v>
      </c>
      <c r="F149" t="s">
        <v>594</v>
      </c>
      <c r="G149" t="str">
        <f t="shared" si="2"/>
        <v>608-1500000</v>
      </c>
      <c r="H149" s="7" t="str">
        <f>IFERROR(VLOOKUP(G149,'U426'!$A$3:$D$230,4,0),"NO CARGADO")</f>
        <v>NO CARGADO</v>
      </c>
    </row>
    <row r="150" spans="1:8" hidden="1" x14ac:dyDescent="0.3">
      <c r="A150" t="s">
        <v>372</v>
      </c>
      <c r="B150" t="s">
        <v>373</v>
      </c>
      <c r="C150">
        <v>114</v>
      </c>
      <c r="D150" t="s">
        <v>69</v>
      </c>
      <c r="E150" s="1">
        <v>469069.9</v>
      </c>
      <c r="F150" t="s">
        <v>594</v>
      </c>
      <c r="G150" t="str">
        <f t="shared" si="2"/>
        <v>114-469069,9</v>
      </c>
      <c r="H150" s="7" t="str">
        <f>IFERROR(VLOOKUP(G150,'U426'!$A$3:$D$230,4,0),"NO CARGADO")</f>
        <v>27570856</v>
      </c>
    </row>
    <row r="151" spans="1:8" hidden="1" x14ac:dyDescent="0.3">
      <c r="A151" t="s">
        <v>66</v>
      </c>
      <c r="B151" t="s">
        <v>67</v>
      </c>
      <c r="C151">
        <v>333</v>
      </c>
      <c r="D151" t="s">
        <v>69</v>
      </c>
      <c r="E151" s="1">
        <v>600000</v>
      </c>
      <c r="F151" t="s">
        <v>594</v>
      </c>
      <c r="G151" t="str">
        <f t="shared" si="2"/>
        <v>333-600000</v>
      </c>
      <c r="H151" s="7" t="str">
        <f>IFERROR(VLOOKUP(G151,'U426'!$A$3:$D$230,4,0),"NO CARGADO")</f>
        <v>27540572</v>
      </c>
    </row>
    <row r="152" spans="1:8" hidden="1" x14ac:dyDescent="0.3">
      <c r="A152" t="s">
        <v>378</v>
      </c>
      <c r="B152" t="s">
        <v>379</v>
      </c>
      <c r="C152">
        <v>50</v>
      </c>
      <c r="D152" t="s">
        <v>69</v>
      </c>
      <c r="E152" s="1">
        <v>989100</v>
      </c>
      <c r="F152" t="s">
        <v>594</v>
      </c>
      <c r="G152" t="str">
        <f t="shared" si="2"/>
        <v>50-989100</v>
      </c>
      <c r="H152" s="7" t="str">
        <f>IFERROR(VLOOKUP(G152,'U426'!$A$3:$D$230,4,0),"NO CARGADO")</f>
        <v>27568800</v>
      </c>
    </row>
    <row r="153" spans="1:8" hidden="1" x14ac:dyDescent="0.3">
      <c r="A153" t="s">
        <v>168</v>
      </c>
      <c r="B153" t="s">
        <v>169</v>
      </c>
      <c r="C153">
        <v>38679463</v>
      </c>
      <c r="D153" t="s">
        <v>69</v>
      </c>
      <c r="E153" s="1">
        <v>370000</v>
      </c>
      <c r="F153" t="s">
        <v>594</v>
      </c>
      <c r="G153" t="str">
        <f t="shared" si="2"/>
        <v>38679463-370000</v>
      </c>
      <c r="H153" s="7" t="str">
        <f>IFERROR(VLOOKUP(G153,'U426'!$A$3:$D$230,4,0),"NO CARGADO")</f>
        <v>27568812</v>
      </c>
    </row>
    <row r="154" spans="1:8" hidden="1" x14ac:dyDescent="0.3">
      <c r="A154" t="s">
        <v>129</v>
      </c>
      <c r="B154" t="s">
        <v>130</v>
      </c>
      <c r="C154">
        <v>45928328</v>
      </c>
      <c r="D154" t="s">
        <v>72</v>
      </c>
      <c r="E154" s="1">
        <v>74499.990000000005</v>
      </c>
      <c r="F154" t="s">
        <v>594</v>
      </c>
      <c r="G154" t="str">
        <f t="shared" si="2"/>
        <v>45928328-74499,99</v>
      </c>
      <c r="H154" s="7" t="str">
        <f>IFERROR(VLOOKUP(G154,'U426'!$A$3:$D$230,4,0),"NO CARGADO")</f>
        <v>NO CARGADO</v>
      </c>
    </row>
    <row r="155" spans="1:8" hidden="1" x14ac:dyDescent="0.3">
      <c r="A155" t="s">
        <v>285</v>
      </c>
      <c r="B155" t="s">
        <v>286</v>
      </c>
      <c r="C155">
        <v>45872670</v>
      </c>
      <c r="D155" t="s">
        <v>386</v>
      </c>
      <c r="E155" s="1">
        <v>274000</v>
      </c>
      <c r="F155" t="s">
        <v>594</v>
      </c>
      <c r="G155" t="str">
        <f t="shared" si="2"/>
        <v>45872670-274000</v>
      </c>
      <c r="H155" s="7" t="str">
        <f>IFERROR(VLOOKUP(G155,'U426'!$A$3:$D$230,4,0),"NO CARGADO")</f>
        <v>27566343</v>
      </c>
    </row>
    <row r="156" spans="1:8" hidden="1" x14ac:dyDescent="0.3">
      <c r="A156" t="s">
        <v>285</v>
      </c>
      <c r="B156" t="s">
        <v>286</v>
      </c>
      <c r="C156">
        <v>45872681</v>
      </c>
      <c r="D156" t="s">
        <v>388</v>
      </c>
      <c r="E156" s="1">
        <v>273969.09999999998</v>
      </c>
      <c r="F156" t="s">
        <v>594</v>
      </c>
      <c r="G156" t="str">
        <f t="shared" si="2"/>
        <v>45872681-273969,1</v>
      </c>
      <c r="H156" s="7" t="str">
        <f>IFERROR(VLOOKUP(G156,'U426'!$A$3:$D$230,4,0),"NO CARGADO")</f>
        <v>27566344</v>
      </c>
    </row>
    <row r="157" spans="1:8" hidden="1" x14ac:dyDescent="0.3">
      <c r="A157" t="s">
        <v>79</v>
      </c>
      <c r="B157" t="s">
        <v>80</v>
      </c>
      <c r="C157">
        <v>51846286</v>
      </c>
      <c r="D157" t="s">
        <v>137</v>
      </c>
      <c r="E157" s="1">
        <v>142094.98000000001</v>
      </c>
      <c r="F157" t="s">
        <v>594</v>
      </c>
      <c r="G157" t="str">
        <f t="shared" si="2"/>
        <v>51846286-142094,98</v>
      </c>
      <c r="H157" s="7" t="str">
        <f>IFERROR(VLOOKUP(G157,'U426'!$A$3:$D$230,4,0),"NO CARGADO")</f>
        <v>27534932</v>
      </c>
    </row>
    <row r="158" spans="1:8" hidden="1" x14ac:dyDescent="0.3">
      <c r="A158" t="s">
        <v>79</v>
      </c>
      <c r="B158" t="s">
        <v>80</v>
      </c>
      <c r="C158">
        <v>51846381</v>
      </c>
      <c r="D158" t="s">
        <v>146</v>
      </c>
      <c r="E158" s="1">
        <v>121745.91</v>
      </c>
      <c r="F158" t="s">
        <v>594</v>
      </c>
      <c r="G158" t="str">
        <f t="shared" si="2"/>
        <v>51846381-121745,91</v>
      </c>
      <c r="H158" s="7" t="str">
        <f>IFERROR(VLOOKUP(G158,'U426'!$A$3:$D$230,4,0),"NO CARGADO")</f>
        <v>27543832</v>
      </c>
    </row>
    <row r="159" spans="1:8" hidden="1" x14ac:dyDescent="0.3">
      <c r="A159" t="s">
        <v>79</v>
      </c>
      <c r="B159" t="s">
        <v>80</v>
      </c>
      <c r="C159">
        <v>51846306</v>
      </c>
      <c r="D159" t="s">
        <v>146</v>
      </c>
      <c r="E159" s="1">
        <v>289721.89</v>
      </c>
      <c r="F159" t="s">
        <v>594</v>
      </c>
      <c r="G159" t="str">
        <f t="shared" si="2"/>
        <v>51846306-289721,89</v>
      </c>
      <c r="H159" s="7" t="str">
        <f>IFERROR(VLOOKUP(G159,'U426'!$A$3:$D$230,4,0),"NO CARGADO")</f>
        <v>27534933</v>
      </c>
    </row>
    <row r="160" spans="1:8" customFormat="1" hidden="1" x14ac:dyDescent="0.3">
      <c r="A160" t="s">
        <v>396</v>
      </c>
      <c r="B160" t="s">
        <v>397</v>
      </c>
      <c r="C160">
        <v>45440890</v>
      </c>
      <c r="D160" t="s">
        <v>399</v>
      </c>
      <c r="E160" s="1">
        <v>3340000</v>
      </c>
      <c r="F160" t="s">
        <v>594</v>
      </c>
      <c r="G160" t="str">
        <f t="shared" si="2"/>
        <v>45440890-3340000</v>
      </c>
      <c r="H160" s="7" t="str">
        <f>IFERROR(VLOOKUP(G160,'U426'!$A$3:$D$230,4,0),"NO CARGADO")</f>
        <v>NO CARGADO</v>
      </c>
    </row>
    <row r="161" spans="1:8" hidden="1" x14ac:dyDescent="0.3">
      <c r="A161" t="s">
        <v>87</v>
      </c>
      <c r="B161" t="s">
        <v>88</v>
      </c>
      <c r="C161">
        <v>54</v>
      </c>
      <c r="D161" t="s">
        <v>13</v>
      </c>
      <c r="E161" s="1">
        <v>57268.5</v>
      </c>
      <c r="F161" t="s">
        <v>595</v>
      </c>
      <c r="G161" t="str">
        <f t="shared" si="2"/>
        <v>54-57268,5</v>
      </c>
      <c r="H161" s="7" t="str">
        <f>IFERROR(VLOOKUP(G161,'U426'!$A$3:$D$230,4,0),"NO CARGADO")</f>
        <v>NO CARGADO</v>
      </c>
    </row>
    <row r="162" spans="1:8" hidden="1" x14ac:dyDescent="0.3">
      <c r="A162" t="s">
        <v>91</v>
      </c>
      <c r="B162" t="s">
        <v>92</v>
      </c>
      <c r="C162">
        <v>45589497</v>
      </c>
      <c r="D162" t="s">
        <v>94</v>
      </c>
      <c r="E162" s="1">
        <v>16000</v>
      </c>
      <c r="F162" t="s">
        <v>595</v>
      </c>
      <c r="G162" t="str">
        <f t="shared" si="2"/>
        <v>45589497-16000</v>
      </c>
      <c r="H162" s="7" t="str">
        <f>IFERROR(VLOOKUP(G162,'U426'!$A$3:$D$230,4,0),"NO CARGADO")</f>
        <v>NO CARGADO</v>
      </c>
    </row>
    <row r="163" spans="1:8" hidden="1" x14ac:dyDescent="0.3">
      <c r="A163" t="s">
        <v>96</v>
      </c>
      <c r="B163" t="s">
        <v>97</v>
      </c>
      <c r="C163">
        <v>45901459</v>
      </c>
      <c r="D163" t="s">
        <v>99</v>
      </c>
      <c r="E163" s="1">
        <v>78491.360000000001</v>
      </c>
      <c r="F163" t="s">
        <v>595</v>
      </c>
      <c r="G163" t="str">
        <f t="shared" si="2"/>
        <v>45901459-78491,36</v>
      </c>
      <c r="H163" s="7" t="str">
        <f>IFERROR(VLOOKUP(G163,'U426'!$A$3:$D$230,4,0),"NO CARGADO")</f>
        <v>NO CARGADO</v>
      </c>
    </row>
    <row r="164" spans="1:8" hidden="1" x14ac:dyDescent="0.3">
      <c r="A164" t="s">
        <v>79</v>
      </c>
      <c r="B164" t="s">
        <v>80</v>
      </c>
      <c r="C164">
        <v>51845207</v>
      </c>
      <c r="D164" t="s">
        <v>102</v>
      </c>
      <c r="E164" s="1">
        <v>428201.14</v>
      </c>
      <c r="F164" t="s">
        <v>595</v>
      </c>
      <c r="G164" t="str">
        <f t="shared" si="2"/>
        <v>51845207-428201,14</v>
      </c>
      <c r="H164" s="7" t="str">
        <f>IFERROR(VLOOKUP(G164,'U426'!$A$3:$D$230,4,0),"NO CARGADO")</f>
        <v>NO CARGADO</v>
      </c>
    </row>
    <row r="165" spans="1:8" hidden="1" x14ac:dyDescent="0.3">
      <c r="A165" t="s">
        <v>79</v>
      </c>
      <c r="B165" t="s">
        <v>80</v>
      </c>
      <c r="C165">
        <v>51845208</v>
      </c>
      <c r="D165" t="s">
        <v>102</v>
      </c>
      <c r="E165" s="1">
        <v>408174.69</v>
      </c>
      <c r="F165" t="s">
        <v>595</v>
      </c>
      <c r="G165" t="str">
        <f t="shared" si="2"/>
        <v>51845208-408174,69</v>
      </c>
      <c r="H165" s="7" t="str">
        <f>IFERROR(VLOOKUP(G165,'U426'!$A$3:$D$230,4,0),"NO CARGADO")</f>
        <v>NO CARGADO</v>
      </c>
    </row>
    <row r="166" spans="1:8" hidden="1" x14ac:dyDescent="0.3">
      <c r="A166" t="s">
        <v>106</v>
      </c>
      <c r="B166" t="s">
        <v>107</v>
      </c>
      <c r="C166">
        <v>540</v>
      </c>
      <c r="D166" t="s">
        <v>102</v>
      </c>
      <c r="E166" s="1">
        <v>250000</v>
      </c>
      <c r="F166" t="s">
        <v>595</v>
      </c>
      <c r="G166" t="str">
        <f t="shared" si="2"/>
        <v>540-250000</v>
      </c>
      <c r="H166" s="7" t="str">
        <f>IFERROR(VLOOKUP(G166,'U426'!$A$3:$D$230,4,0),"NO CARGADO")</f>
        <v>NO CARGADO</v>
      </c>
    </row>
    <row r="167" spans="1:8" hidden="1" x14ac:dyDescent="0.3">
      <c r="A167" t="s">
        <v>79</v>
      </c>
      <c r="B167" t="s">
        <v>80</v>
      </c>
      <c r="C167">
        <v>51845214</v>
      </c>
      <c r="D167" t="s">
        <v>111</v>
      </c>
      <c r="E167" s="1">
        <v>2439284.7200000002</v>
      </c>
      <c r="F167" t="s">
        <v>595</v>
      </c>
      <c r="G167" t="str">
        <f t="shared" si="2"/>
        <v>51845214-2439284,72</v>
      </c>
      <c r="H167" s="7" t="str">
        <f>IFERROR(VLOOKUP(G167,'U426'!$A$3:$D$230,4,0),"NO CARGADO")</f>
        <v>NO CARGADO</v>
      </c>
    </row>
    <row r="168" spans="1:8" hidden="1" x14ac:dyDescent="0.3">
      <c r="A168" t="s">
        <v>79</v>
      </c>
      <c r="B168" t="s">
        <v>80</v>
      </c>
      <c r="C168">
        <v>51845219</v>
      </c>
      <c r="D168" t="s">
        <v>114</v>
      </c>
      <c r="E168" s="1">
        <v>427686.28</v>
      </c>
      <c r="F168" t="s">
        <v>595</v>
      </c>
      <c r="G168" t="str">
        <f t="shared" si="2"/>
        <v>51845219-427686,28</v>
      </c>
      <c r="H168" s="7" t="str">
        <f>IFERROR(VLOOKUP(G168,'U426'!$A$3:$D$230,4,0),"NO CARGADO")</f>
        <v>NO CARGADO</v>
      </c>
    </row>
    <row r="169" spans="1:8" hidden="1" x14ac:dyDescent="0.3">
      <c r="A169" t="s">
        <v>79</v>
      </c>
      <c r="B169" t="s">
        <v>80</v>
      </c>
      <c r="C169">
        <v>51845222</v>
      </c>
      <c r="D169" t="s">
        <v>117</v>
      </c>
      <c r="E169" s="1">
        <v>254707.77</v>
      </c>
      <c r="F169" t="s">
        <v>595</v>
      </c>
      <c r="G169" t="str">
        <f t="shared" si="2"/>
        <v>51845222-254707,77</v>
      </c>
      <c r="H169" s="7" t="str">
        <f>IFERROR(VLOOKUP(G169,'U426'!$A$3:$D$230,4,0),"NO CARGADO")</f>
        <v>NO CARGADO</v>
      </c>
    </row>
    <row r="170" spans="1:8" hidden="1" x14ac:dyDescent="0.3">
      <c r="A170" t="s">
        <v>79</v>
      </c>
      <c r="B170" t="s">
        <v>80</v>
      </c>
      <c r="C170">
        <v>51845220</v>
      </c>
      <c r="D170" t="s">
        <v>117</v>
      </c>
      <c r="E170" s="1">
        <v>433043.65</v>
      </c>
      <c r="F170" t="s">
        <v>595</v>
      </c>
      <c r="G170" t="str">
        <f t="shared" si="2"/>
        <v>51845220-433043,65</v>
      </c>
      <c r="H170" s="7" t="str">
        <f>IFERROR(VLOOKUP(G170,'U426'!$A$3:$D$230,4,0),"NO CARGADO")</f>
        <v>NO CARGADO</v>
      </c>
    </row>
    <row r="171" spans="1:8" hidden="1" x14ac:dyDescent="0.3">
      <c r="A171" t="s">
        <v>79</v>
      </c>
      <c r="B171" t="s">
        <v>80</v>
      </c>
      <c r="C171">
        <v>51845223</v>
      </c>
      <c r="D171" t="s">
        <v>32</v>
      </c>
      <c r="E171" s="1">
        <v>2333980.11</v>
      </c>
      <c r="F171" t="s">
        <v>595</v>
      </c>
      <c r="G171" t="str">
        <f t="shared" si="2"/>
        <v>51845223-2333980,11</v>
      </c>
      <c r="H171" s="7" t="str">
        <f>IFERROR(VLOOKUP(G171,'U426'!$A$3:$D$230,4,0),"NO CARGADO")</f>
        <v>NO CARGADO</v>
      </c>
    </row>
    <row r="172" spans="1:8" hidden="1" x14ac:dyDescent="0.3">
      <c r="A172" t="s">
        <v>123</v>
      </c>
      <c r="B172" t="s">
        <v>124</v>
      </c>
      <c r="C172">
        <v>1413</v>
      </c>
      <c r="D172" t="s">
        <v>35</v>
      </c>
      <c r="E172" s="1">
        <v>70999.990000000005</v>
      </c>
      <c r="F172" t="s">
        <v>595</v>
      </c>
      <c r="G172" t="str">
        <f t="shared" si="2"/>
        <v>1413-70999,99</v>
      </c>
      <c r="H172" s="7" t="str">
        <f>IFERROR(VLOOKUP(G172,'U426'!$A$3:$D$230,4,0),"NO CARGADO")</f>
        <v>27547983</v>
      </c>
    </row>
    <row r="173" spans="1:8" hidden="1" x14ac:dyDescent="0.3">
      <c r="A173" t="s">
        <v>79</v>
      </c>
      <c r="B173" t="s">
        <v>80</v>
      </c>
      <c r="C173">
        <v>51845229</v>
      </c>
      <c r="D173" t="s">
        <v>35</v>
      </c>
      <c r="E173" s="1">
        <v>160985.79</v>
      </c>
      <c r="F173" t="s">
        <v>595</v>
      </c>
      <c r="G173" t="str">
        <f t="shared" si="2"/>
        <v>51845229-160985,79</v>
      </c>
      <c r="H173" s="7" t="str">
        <f>IFERROR(VLOOKUP(G173,'U426'!$A$3:$D$230,4,0),"NO CARGADO")</f>
        <v>NO CARGADO</v>
      </c>
    </row>
    <row r="174" spans="1:8" hidden="1" x14ac:dyDescent="0.3">
      <c r="A174" t="s">
        <v>129</v>
      </c>
      <c r="B174" t="s">
        <v>130</v>
      </c>
      <c r="C174">
        <v>45827444</v>
      </c>
      <c r="D174" t="s">
        <v>132</v>
      </c>
      <c r="E174" s="1">
        <v>87342.56</v>
      </c>
      <c r="F174" t="s">
        <v>595</v>
      </c>
      <c r="G174" t="str">
        <f t="shared" si="2"/>
        <v>45827444-87342,56</v>
      </c>
      <c r="H174" s="7" t="str">
        <f>IFERROR(VLOOKUP(G174,'U426'!$A$3:$D$230,4,0),"NO CARGADO")</f>
        <v>NO CARGADO</v>
      </c>
    </row>
    <row r="175" spans="1:8" hidden="1" x14ac:dyDescent="0.3">
      <c r="A175" t="s">
        <v>129</v>
      </c>
      <c r="B175" t="s">
        <v>130</v>
      </c>
      <c r="C175">
        <v>45873487</v>
      </c>
      <c r="D175" t="s">
        <v>64</v>
      </c>
      <c r="E175" s="1">
        <v>180003.61</v>
      </c>
      <c r="F175" t="s">
        <v>595</v>
      </c>
      <c r="G175" t="str">
        <f t="shared" si="2"/>
        <v>45873487-180003,61</v>
      </c>
      <c r="H175" s="7" t="str">
        <f>IFERROR(VLOOKUP(G175,'U426'!$A$3:$D$230,4,0),"NO CARGADO")</f>
        <v>NO CARGADO</v>
      </c>
    </row>
    <row r="176" spans="1:8" hidden="1" x14ac:dyDescent="0.3">
      <c r="A176" t="s">
        <v>79</v>
      </c>
      <c r="B176" t="s">
        <v>80</v>
      </c>
      <c r="C176">
        <v>51846285</v>
      </c>
      <c r="D176" t="s">
        <v>137</v>
      </c>
      <c r="E176" s="1">
        <v>342719.29</v>
      </c>
      <c r="F176" t="s">
        <v>595</v>
      </c>
      <c r="G176" t="str">
        <f t="shared" si="2"/>
        <v>51846285-342719,29</v>
      </c>
      <c r="H176" s="7" t="str">
        <f>IFERROR(VLOOKUP(G176,'U426'!$A$3:$D$230,4,0),"NO CARGADO")</f>
        <v>27535537</v>
      </c>
    </row>
    <row r="177" spans="1:8" hidden="1" x14ac:dyDescent="0.3">
      <c r="A177" t="s">
        <v>79</v>
      </c>
      <c r="B177" t="s">
        <v>80</v>
      </c>
      <c r="C177">
        <v>51846289</v>
      </c>
      <c r="D177" t="s">
        <v>140</v>
      </c>
      <c r="E177" s="1">
        <v>236509.36</v>
      </c>
      <c r="F177" t="s">
        <v>595</v>
      </c>
      <c r="G177" t="str">
        <f t="shared" si="2"/>
        <v>51846289-236509,36</v>
      </c>
      <c r="H177" s="7" t="str">
        <f>IFERROR(VLOOKUP(G177,'U426'!$A$3:$D$230,4,0),"NO CARGADO")</f>
        <v>27535538</v>
      </c>
    </row>
    <row r="178" spans="1:8" hidden="1" x14ac:dyDescent="0.3">
      <c r="A178" t="s">
        <v>79</v>
      </c>
      <c r="B178" t="s">
        <v>80</v>
      </c>
      <c r="C178">
        <v>51846301</v>
      </c>
      <c r="D178" t="s">
        <v>143</v>
      </c>
      <c r="E178" s="1">
        <v>615581.56999999995</v>
      </c>
      <c r="F178" t="s">
        <v>595</v>
      </c>
      <c r="G178" t="str">
        <f t="shared" si="2"/>
        <v>51846301-615581,57</v>
      </c>
      <c r="H178" s="7" t="str">
        <f>IFERROR(VLOOKUP(G178,'U426'!$A$3:$D$230,4,0),"NO CARGADO")</f>
        <v>27535539</v>
      </c>
    </row>
    <row r="179" spans="1:8" hidden="1" x14ac:dyDescent="0.3">
      <c r="A179" t="s">
        <v>79</v>
      </c>
      <c r="B179" t="s">
        <v>80</v>
      </c>
      <c r="C179">
        <v>51846307</v>
      </c>
      <c r="D179" t="s">
        <v>146</v>
      </c>
      <c r="E179" s="1">
        <v>818563.95</v>
      </c>
      <c r="F179" t="s">
        <v>595</v>
      </c>
      <c r="G179" t="str">
        <f t="shared" si="2"/>
        <v>51846307-818563,95</v>
      </c>
      <c r="H179" s="7" t="str">
        <f>IFERROR(VLOOKUP(G179,'U426'!$A$3:$D$230,4,0),"NO CARGADO")</f>
        <v>27535540</v>
      </c>
    </row>
    <row r="180" spans="1:8" hidden="1" x14ac:dyDescent="0.3">
      <c r="A180" t="s">
        <v>79</v>
      </c>
      <c r="B180" t="s">
        <v>80</v>
      </c>
      <c r="C180">
        <v>51846311</v>
      </c>
      <c r="D180" t="s">
        <v>149</v>
      </c>
      <c r="E180" s="1">
        <v>960879.71</v>
      </c>
      <c r="F180" t="s">
        <v>595</v>
      </c>
      <c r="G180" t="str">
        <f t="shared" si="2"/>
        <v>51846311-960879,71</v>
      </c>
      <c r="H180" s="7" t="str">
        <f>IFERROR(VLOOKUP(G180,'U426'!$A$3:$D$230,4,0),"NO CARGADO")</f>
        <v>27535541</v>
      </c>
    </row>
    <row r="181" spans="1:8" hidden="1" x14ac:dyDescent="0.3">
      <c r="A181" t="s">
        <v>79</v>
      </c>
      <c r="B181" t="s">
        <v>80</v>
      </c>
      <c r="C181">
        <v>51846315</v>
      </c>
      <c r="D181" t="s">
        <v>152</v>
      </c>
      <c r="E181" s="1">
        <v>575991.07999999996</v>
      </c>
      <c r="F181" t="s">
        <v>595</v>
      </c>
      <c r="G181" t="str">
        <f t="shared" si="2"/>
        <v>51846315-575991,08</v>
      </c>
      <c r="H181" s="7" t="str">
        <f>IFERROR(VLOOKUP(G181,'U426'!$A$3:$D$230,4,0),"NO CARGADO")</f>
        <v>27535542</v>
      </c>
    </row>
    <row r="182" spans="1:8" hidden="1" x14ac:dyDescent="0.3">
      <c r="A182" t="s">
        <v>79</v>
      </c>
      <c r="B182" t="s">
        <v>80</v>
      </c>
      <c r="C182">
        <v>51846317</v>
      </c>
      <c r="D182" t="s">
        <v>155</v>
      </c>
      <c r="E182" s="1">
        <v>554104.14</v>
      </c>
      <c r="F182" t="s">
        <v>595</v>
      </c>
      <c r="G182" t="str">
        <f t="shared" si="2"/>
        <v>51846317-554104,14</v>
      </c>
      <c r="H182" s="7" t="str">
        <f>IFERROR(VLOOKUP(G182,'U426'!$A$3:$D$230,4,0),"NO CARGADO")</f>
        <v>27535544</v>
      </c>
    </row>
    <row r="183" spans="1:8" customFormat="1" hidden="1" x14ac:dyDescent="0.3">
      <c r="A183" t="s">
        <v>79</v>
      </c>
      <c r="B183" t="s">
        <v>80</v>
      </c>
      <c r="C183">
        <v>51846316</v>
      </c>
      <c r="D183" t="s">
        <v>155</v>
      </c>
      <c r="E183" s="1">
        <v>186580.54</v>
      </c>
      <c r="F183" t="s">
        <v>595</v>
      </c>
      <c r="G183" t="str">
        <f t="shared" si="2"/>
        <v>51846316-186580,54</v>
      </c>
      <c r="H183" s="7" t="str">
        <f>IFERROR(VLOOKUP(G183,'U426'!$A$3:$D$230,4,0),"NO CARGADO")</f>
        <v>27535543</v>
      </c>
    </row>
    <row r="184" spans="1:8" hidden="1" x14ac:dyDescent="0.3">
      <c r="A184" t="s">
        <v>10</v>
      </c>
      <c r="B184" t="s">
        <v>11</v>
      </c>
      <c r="C184">
        <v>90000058</v>
      </c>
      <c r="D184" t="s">
        <v>13</v>
      </c>
      <c r="E184" s="1">
        <v>1441087.11</v>
      </c>
      <c r="F184" t="s">
        <v>1459</v>
      </c>
      <c r="G184" t="str">
        <f t="shared" si="2"/>
        <v>90000058-1441087,11</v>
      </c>
      <c r="H184" s="7" t="str">
        <f>IFERROR(VLOOKUP(G184,'U426'!$A$3:$D$230,4,0),"NO CARGADO")</f>
        <v>27585538</v>
      </c>
    </row>
    <row r="185" spans="1:8" hidden="1" x14ac:dyDescent="0.3">
      <c r="A185" t="s">
        <v>15</v>
      </c>
      <c r="B185" t="s">
        <v>16</v>
      </c>
      <c r="C185">
        <v>11</v>
      </c>
      <c r="D185" t="s">
        <v>18</v>
      </c>
      <c r="E185" s="1">
        <v>136541.5</v>
      </c>
      <c r="F185" t="s">
        <v>1459</v>
      </c>
      <c r="G185" t="str">
        <f t="shared" si="2"/>
        <v>11-136541,5</v>
      </c>
      <c r="H185" s="7" t="str">
        <f>IFERROR(VLOOKUP(G185,'U426'!$A$3:$D$230,4,0),"NO CARGADO")</f>
        <v>27582761</v>
      </c>
    </row>
    <row r="186" spans="1:8" hidden="1" x14ac:dyDescent="0.3">
      <c r="A186" t="s">
        <v>20</v>
      </c>
      <c r="B186" t="s">
        <v>21</v>
      </c>
      <c r="C186">
        <v>90000068</v>
      </c>
      <c r="D186" t="s">
        <v>18</v>
      </c>
      <c r="E186" s="1">
        <v>633230</v>
      </c>
      <c r="F186" t="s">
        <v>1459</v>
      </c>
      <c r="G186" t="str">
        <f t="shared" si="2"/>
        <v>90000068-633230</v>
      </c>
      <c r="H186" s="7" t="str">
        <f>IFERROR(VLOOKUP(G186,'U426'!$A$3:$D$230,4,0),"NO CARGADO")</f>
        <v>NO CARGADO</v>
      </c>
    </row>
    <row r="187" spans="1:8" hidden="1" x14ac:dyDescent="0.3">
      <c r="A187" t="s">
        <v>24</v>
      </c>
      <c r="B187" t="s">
        <v>25</v>
      </c>
      <c r="C187">
        <v>647987</v>
      </c>
      <c r="D187" t="s">
        <v>27</v>
      </c>
      <c r="E187" s="1">
        <v>138411.20000000001</v>
      </c>
      <c r="F187" t="s">
        <v>1459</v>
      </c>
      <c r="G187" t="str">
        <f t="shared" si="2"/>
        <v>647987-138411,2</v>
      </c>
      <c r="H187" s="7" t="str">
        <f>IFERROR(VLOOKUP(G187,'U426'!$A$3:$D$230,4,0),"NO CARGADO")</f>
        <v>NO CARGADO</v>
      </c>
    </row>
    <row r="188" spans="1:8" hidden="1" x14ac:dyDescent="0.3">
      <c r="A188" t="s">
        <v>29</v>
      </c>
      <c r="B188" t="s">
        <v>30</v>
      </c>
      <c r="C188">
        <v>165309</v>
      </c>
      <c r="D188" t="s">
        <v>32</v>
      </c>
      <c r="E188" s="1">
        <v>4432620.24</v>
      </c>
      <c r="F188" t="s">
        <v>1459</v>
      </c>
      <c r="G188" t="str">
        <f t="shared" si="2"/>
        <v>165309-4432620,24</v>
      </c>
      <c r="H188" s="7" t="str">
        <f>IFERROR(VLOOKUP(G188,'U426'!$A$3:$D$230,4,0),"NO CARGADO")</f>
        <v>27534942</v>
      </c>
    </row>
    <row r="189" spans="1:8" hidden="1" x14ac:dyDescent="0.3">
      <c r="A189" t="s">
        <v>15</v>
      </c>
      <c r="B189" t="s">
        <v>16</v>
      </c>
      <c r="C189">
        <v>12</v>
      </c>
      <c r="D189" t="s">
        <v>35</v>
      </c>
      <c r="E189" s="1">
        <v>136541.5</v>
      </c>
      <c r="F189" t="s">
        <v>1459</v>
      </c>
      <c r="G189" t="str">
        <f t="shared" si="2"/>
        <v>12-136541,5</v>
      </c>
      <c r="H189" s="7" t="str">
        <f>IFERROR(VLOOKUP(G189,'U426'!$A$3:$D$230,4,0),"NO CARGADO")</f>
        <v>27582760</v>
      </c>
    </row>
    <row r="190" spans="1:8" hidden="1" x14ac:dyDescent="0.3">
      <c r="A190" t="s">
        <v>36</v>
      </c>
      <c r="B190" t="s">
        <v>37</v>
      </c>
      <c r="C190">
        <v>45673954</v>
      </c>
      <c r="D190" t="s">
        <v>35</v>
      </c>
      <c r="E190" s="1">
        <v>24103.439999999999</v>
      </c>
      <c r="F190" t="s">
        <v>1459</v>
      </c>
      <c r="G190" t="str">
        <f t="shared" si="2"/>
        <v>45673954-24103,44</v>
      </c>
      <c r="H190" s="7" t="str">
        <f>IFERROR(VLOOKUP(G190,'U426'!$A$3:$D$230,4,0),"NO CARGADO")</f>
        <v>NO CARGADO</v>
      </c>
    </row>
    <row r="191" spans="1:8" hidden="1" x14ac:dyDescent="0.3">
      <c r="A191" t="s">
        <v>29</v>
      </c>
      <c r="B191" t="s">
        <v>30</v>
      </c>
      <c r="C191">
        <v>165081</v>
      </c>
      <c r="D191" t="s">
        <v>35</v>
      </c>
      <c r="E191" s="1">
        <v>475198.97</v>
      </c>
      <c r="F191" t="s">
        <v>1459</v>
      </c>
      <c r="G191" t="str">
        <f t="shared" si="2"/>
        <v>165081-475198,97</v>
      </c>
      <c r="H191" s="7" t="str">
        <f>IFERROR(VLOOKUP(G191,'U426'!$A$3:$D$230,4,0),"NO CARGADO")</f>
        <v>27534941</v>
      </c>
    </row>
    <row r="192" spans="1:8" hidden="1" x14ac:dyDescent="0.3">
      <c r="A192" t="s">
        <v>42</v>
      </c>
      <c r="B192" t="s">
        <v>43</v>
      </c>
      <c r="C192">
        <v>45712343</v>
      </c>
      <c r="D192" t="s">
        <v>45</v>
      </c>
      <c r="E192" s="1">
        <v>244862.17</v>
      </c>
      <c r="F192" t="s">
        <v>1459</v>
      </c>
      <c r="G192" t="str">
        <f t="shared" si="2"/>
        <v>45712343-244862,17</v>
      </c>
      <c r="H192" s="7" t="str">
        <f>IFERROR(VLOOKUP(G192,'U426'!$A$3:$D$230,4,0),"NO CARGADO")</f>
        <v>27529734</v>
      </c>
    </row>
    <row r="193" spans="1:8" hidden="1" x14ac:dyDescent="0.3">
      <c r="A193" t="s">
        <v>47</v>
      </c>
      <c r="B193" t="s">
        <v>48</v>
      </c>
      <c r="C193">
        <v>20165</v>
      </c>
      <c r="D193" t="s">
        <v>45</v>
      </c>
      <c r="E193" s="1">
        <v>881251.77</v>
      </c>
      <c r="F193" t="s">
        <v>1459</v>
      </c>
      <c r="G193" t="str">
        <f t="shared" si="2"/>
        <v>20165-881251,77</v>
      </c>
      <c r="H193" s="7" t="str">
        <f>IFERROR(VLOOKUP(G193,'U426'!$A$3:$D$230,4,0),"NO CARGADO")</f>
        <v>NO CARGADO</v>
      </c>
    </row>
    <row r="194" spans="1:8" hidden="1" x14ac:dyDescent="0.3">
      <c r="A194" t="s">
        <v>51</v>
      </c>
      <c r="B194" t="s">
        <v>52</v>
      </c>
      <c r="C194">
        <v>24431511</v>
      </c>
      <c r="D194" t="s">
        <v>54</v>
      </c>
      <c r="E194" s="1">
        <v>385118.85</v>
      </c>
      <c r="F194" t="s">
        <v>1459</v>
      </c>
      <c r="G194" t="str">
        <f t="shared" si="2"/>
        <v>24431511-385118,85</v>
      </c>
      <c r="H194" s="7" t="str">
        <f>IFERROR(VLOOKUP(G194,'U426'!$A$3:$D$230,4,0),"NO CARGADO")</f>
        <v>NO CARGADO</v>
      </c>
    </row>
    <row r="195" spans="1:8" hidden="1" x14ac:dyDescent="0.3">
      <c r="A195" t="s">
        <v>47</v>
      </c>
      <c r="B195" t="s">
        <v>48</v>
      </c>
      <c r="C195">
        <v>20166</v>
      </c>
      <c r="D195" t="s">
        <v>57</v>
      </c>
      <c r="E195" s="1">
        <v>881251.77</v>
      </c>
      <c r="F195" t="s">
        <v>1459</v>
      </c>
      <c r="G195" t="str">
        <f t="shared" si="2"/>
        <v>20166-881251,77</v>
      </c>
      <c r="H195" s="7" t="str">
        <f>IFERROR(VLOOKUP(G195,'U426'!$A$3:$D$230,4,0),"NO CARGADO")</f>
        <v>NO CARGADO</v>
      </c>
    </row>
    <row r="196" spans="1:8" hidden="1" x14ac:dyDescent="0.3">
      <c r="A196" t="s">
        <v>58</v>
      </c>
      <c r="B196" t="s">
        <v>59</v>
      </c>
      <c r="C196">
        <v>45618329</v>
      </c>
      <c r="D196" t="s">
        <v>61</v>
      </c>
      <c r="E196" s="1">
        <v>2820000</v>
      </c>
      <c r="F196" t="s">
        <v>1459</v>
      </c>
      <c r="G196" t="str">
        <f t="shared" ref="G196:G259" si="3">C196&amp;"-"&amp;E196</f>
        <v>45618329-2820000</v>
      </c>
      <c r="H196" s="7" t="str">
        <f>IFERROR(VLOOKUP(G196,'U426'!$A$3:$D$230,4,0),"NO CARGADO")</f>
        <v>27501052</v>
      </c>
    </row>
    <row r="197" spans="1:8" hidden="1" x14ac:dyDescent="0.3">
      <c r="A197" t="s">
        <v>36</v>
      </c>
      <c r="B197" t="s">
        <v>37</v>
      </c>
      <c r="C197">
        <v>45836018</v>
      </c>
      <c r="D197" t="s">
        <v>64</v>
      </c>
      <c r="E197" s="1">
        <v>391568.8</v>
      </c>
      <c r="F197" t="s">
        <v>1459</v>
      </c>
      <c r="G197" t="str">
        <f t="shared" si="3"/>
        <v>45836018-391568,8</v>
      </c>
      <c r="H197" s="7" t="str">
        <f>IFERROR(VLOOKUP(G197,'U426'!$A$3:$D$230,4,0),"NO CARGADO")</f>
        <v>27585640</v>
      </c>
    </row>
    <row r="198" spans="1:8" hidden="1" x14ac:dyDescent="0.3">
      <c r="A198" t="s">
        <v>66</v>
      </c>
      <c r="B198" t="s">
        <v>67</v>
      </c>
      <c r="C198">
        <v>335</v>
      </c>
      <c r="D198" t="s">
        <v>69</v>
      </c>
      <c r="E198" s="1">
        <v>275000</v>
      </c>
      <c r="F198" t="s">
        <v>1459</v>
      </c>
      <c r="G198" t="str">
        <f t="shared" si="3"/>
        <v>335-275000</v>
      </c>
      <c r="H198" s="7" t="str">
        <f>IFERROR(VLOOKUP(G198,'U426'!$A$3:$D$230,4,0),"NO CARGADO")</f>
        <v>27540750</v>
      </c>
    </row>
    <row r="199" spans="1:8" hidden="1" x14ac:dyDescent="0.3">
      <c r="A199" t="s">
        <v>51</v>
      </c>
      <c r="B199" t="s">
        <v>52</v>
      </c>
      <c r="C199">
        <v>24431497</v>
      </c>
      <c r="D199" t="s">
        <v>72</v>
      </c>
      <c r="E199" s="1">
        <v>302646</v>
      </c>
      <c r="F199" t="s">
        <v>1459</v>
      </c>
      <c r="G199" t="str">
        <f t="shared" si="3"/>
        <v>24431497-302646</v>
      </c>
      <c r="H199" s="7" t="str">
        <f>IFERROR(VLOOKUP(G199,'U426'!$A$3:$D$230,4,0),"NO CARGADO")</f>
        <v>NO CARGADO</v>
      </c>
    </row>
    <row r="200" spans="1:8" hidden="1" x14ac:dyDescent="0.3">
      <c r="A200" t="s">
        <v>51</v>
      </c>
      <c r="B200" t="s">
        <v>52</v>
      </c>
      <c r="C200">
        <v>24431498</v>
      </c>
      <c r="D200" t="s">
        <v>72</v>
      </c>
      <c r="E200" s="1">
        <v>302646</v>
      </c>
      <c r="F200" t="s">
        <v>1459</v>
      </c>
      <c r="G200" t="str">
        <f t="shared" si="3"/>
        <v>24431498-302646</v>
      </c>
      <c r="H200" s="7" t="str">
        <f>IFERROR(VLOOKUP(G200,'U426'!$A$3:$D$230,4,0),"NO CARGADO")</f>
        <v>NO CARGADO</v>
      </c>
    </row>
    <row r="201" spans="1:8" hidden="1" x14ac:dyDescent="0.3">
      <c r="A201" t="s">
        <v>51</v>
      </c>
      <c r="B201" t="s">
        <v>52</v>
      </c>
      <c r="C201">
        <v>24431499</v>
      </c>
      <c r="D201" t="s">
        <v>72</v>
      </c>
      <c r="E201" s="1">
        <v>302646</v>
      </c>
      <c r="F201" t="s">
        <v>1459</v>
      </c>
      <c r="G201" t="str">
        <f t="shared" si="3"/>
        <v>24431499-302646</v>
      </c>
      <c r="H201" s="7" t="str">
        <f>IFERROR(VLOOKUP(G201,'U426'!$A$3:$D$230,4,0),"NO CARGADO")</f>
        <v>NO CARGADO</v>
      </c>
    </row>
    <row r="202" spans="1:8" hidden="1" x14ac:dyDescent="0.3">
      <c r="A202" t="s">
        <v>51</v>
      </c>
      <c r="B202" t="s">
        <v>52</v>
      </c>
      <c r="C202">
        <v>24431500</v>
      </c>
      <c r="D202" t="s">
        <v>72</v>
      </c>
      <c r="E202" s="1">
        <v>302646</v>
      </c>
      <c r="F202" t="s">
        <v>1459</v>
      </c>
      <c r="G202" t="str">
        <f t="shared" si="3"/>
        <v>24431500-302646</v>
      </c>
      <c r="H202" s="7" t="str">
        <f>IFERROR(VLOOKUP(G202,'U426'!$A$3:$D$230,4,0),"NO CARGADO")</f>
        <v>NO CARGADO</v>
      </c>
    </row>
    <row r="203" spans="1:8" hidden="1" x14ac:dyDescent="0.3">
      <c r="A203" t="s">
        <v>51</v>
      </c>
      <c r="B203" t="s">
        <v>52</v>
      </c>
      <c r="C203">
        <v>24431501</v>
      </c>
      <c r="D203" t="s">
        <v>72</v>
      </c>
      <c r="E203" s="1">
        <v>302646</v>
      </c>
      <c r="F203" t="s">
        <v>1459</v>
      </c>
      <c r="G203" t="str">
        <f t="shared" si="3"/>
        <v>24431501-302646</v>
      </c>
      <c r="H203" s="7" t="str">
        <f>IFERROR(VLOOKUP(G203,'U426'!$A$3:$D$230,4,0),"NO CARGADO")</f>
        <v>NO CARGADO</v>
      </c>
    </row>
    <row r="204" spans="1:8" hidden="1" x14ac:dyDescent="0.3">
      <c r="A204" t="s">
        <v>51</v>
      </c>
      <c r="B204" t="s">
        <v>52</v>
      </c>
      <c r="C204">
        <v>24431502</v>
      </c>
      <c r="D204" t="s">
        <v>72</v>
      </c>
      <c r="E204" s="1">
        <v>302646</v>
      </c>
      <c r="F204" t="s">
        <v>1459</v>
      </c>
      <c r="G204" t="str">
        <f t="shared" si="3"/>
        <v>24431502-302646</v>
      </c>
      <c r="H204" s="7" t="str">
        <f>IFERROR(VLOOKUP(G204,'U426'!$A$3:$D$230,4,0),"NO CARGADO")</f>
        <v>NO CARGADO</v>
      </c>
    </row>
    <row r="205" spans="1:8" hidden="1" x14ac:dyDescent="0.3">
      <c r="A205" t="s">
        <v>79</v>
      </c>
      <c r="B205" t="s">
        <v>80</v>
      </c>
      <c r="C205">
        <v>51846283</v>
      </c>
      <c r="D205" t="s">
        <v>82</v>
      </c>
      <c r="E205" s="1">
        <v>107371.21</v>
      </c>
      <c r="F205" t="s">
        <v>1459</v>
      </c>
      <c r="G205" t="str">
        <f t="shared" si="3"/>
        <v>51846283-107371,21</v>
      </c>
      <c r="H205" s="7" t="str">
        <f>IFERROR(VLOOKUP(G205,'U426'!$A$3:$D$230,4,0),"NO CARGADO")</f>
        <v>27535059</v>
      </c>
    </row>
    <row r="206" spans="1:8" hidden="1" x14ac:dyDescent="0.3">
      <c r="A206" t="s">
        <v>29</v>
      </c>
      <c r="B206" t="s">
        <v>30</v>
      </c>
      <c r="C206">
        <v>165312</v>
      </c>
      <c r="D206" t="s">
        <v>85</v>
      </c>
      <c r="E206" s="1">
        <v>687194</v>
      </c>
      <c r="F206" t="s">
        <v>1459</v>
      </c>
      <c r="G206" t="str">
        <f t="shared" si="3"/>
        <v>165312-687194</v>
      </c>
      <c r="H206" s="7" t="str">
        <f>IFERROR(VLOOKUP(G206,'U426'!$A$3:$D$230,4,0),"NO CARGADO")</f>
        <v>NO CARGADO</v>
      </c>
    </row>
    <row r="207" spans="1:8" hidden="1" x14ac:dyDescent="0.3">
      <c r="A207"/>
      <c r="B207"/>
      <c r="C207"/>
      <c r="D207"/>
      <c r="F207"/>
      <c r="G207" t="str">
        <f t="shared" si="3"/>
        <v>-</v>
      </c>
      <c r="H207" s="7" t="str">
        <f>IFERROR(VLOOKUP(G207,'U426'!$A$3:$D$230,4,0),"NO CARGADO")</f>
        <v>NO CARGADO</v>
      </c>
    </row>
    <row r="208" spans="1:8" hidden="1" x14ac:dyDescent="0.3">
      <c r="A208"/>
      <c r="B208"/>
      <c r="C208"/>
      <c r="D208"/>
      <c r="F208"/>
      <c r="G208" t="str">
        <f t="shared" si="3"/>
        <v>-</v>
      </c>
      <c r="H208" s="7" t="str">
        <f>IFERROR(VLOOKUP(G208,'U426'!$A$3:$D$230,4,0),"NO CARGADO")</f>
        <v>NO CARGADO</v>
      </c>
    </row>
    <row r="209" spans="1:8" hidden="1" x14ac:dyDescent="0.3">
      <c r="A209"/>
      <c r="B209"/>
      <c r="C209"/>
      <c r="D209"/>
      <c r="F209"/>
      <c r="G209" t="str">
        <f t="shared" si="3"/>
        <v>-</v>
      </c>
      <c r="H209" s="7" t="str">
        <f>IFERROR(VLOOKUP(G209,'U426'!$A$3:$D$230,4,0),"NO CARGADO")</f>
        <v>NO CARGADO</v>
      </c>
    </row>
    <row r="210" spans="1:8" hidden="1" x14ac:dyDescent="0.3">
      <c r="A210"/>
      <c r="B210"/>
      <c r="C210"/>
      <c r="D210"/>
      <c r="F210"/>
      <c r="G210" t="str">
        <f t="shared" si="3"/>
        <v>-</v>
      </c>
      <c r="H210" s="7" t="str">
        <f>IFERROR(VLOOKUP(G210,'U426'!$A$3:$D$230,4,0),"NO CARGADO")</f>
        <v>NO CARGADO</v>
      </c>
    </row>
    <row r="211" spans="1:8" hidden="1" x14ac:dyDescent="0.3">
      <c r="A211"/>
      <c r="B211"/>
      <c r="C211"/>
      <c r="D211"/>
      <c r="F211"/>
      <c r="G211" t="str">
        <f t="shared" si="3"/>
        <v>-</v>
      </c>
      <c r="H211" s="7" t="str">
        <f>IFERROR(VLOOKUP(G211,'U426'!$A$3:$D$230,4,0),"NO CARGADO")</f>
        <v>NO CARGADO</v>
      </c>
    </row>
    <row r="212" spans="1:8" hidden="1" x14ac:dyDescent="0.3">
      <c r="A212"/>
      <c r="B212"/>
      <c r="C212"/>
      <c r="D212"/>
      <c r="F212"/>
      <c r="G212" t="str">
        <f t="shared" si="3"/>
        <v>-</v>
      </c>
      <c r="H212" s="7" t="str">
        <f>IFERROR(VLOOKUP(G212,'U426'!$A$3:$D$230,4,0),"NO CARGADO")</f>
        <v>NO CARGADO</v>
      </c>
    </row>
    <row r="213" spans="1:8" hidden="1" x14ac:dyDescent="0.3">
      <c r="A213"/>
      <c r="B213"/>
      <c r="C213"/>
      <c r="D213"/>
      <c r="F213"/>
      <c r="G213" t="str">
        <f t="shared" si="3"/>
        <v>-</v>
      </c>
      <c r="H213" s="7" t="str">
        <f>IFERROR(VLOOKUP(G213,'U426'!$A$3:$D$230,4,0),"NO CARGADO")</f>
        <v>NO CARGADO</v>
      </c>
    </row>
    <row r="214" spans="1:8" hidden="1" x14ac:dyDescent="0.3">
      <c r="A214"/>
      <c r="B214"/>
      <c r="C214"/>
      <c r="D214"/>
      <c r="F214"/>
      <c r="G214" t="str">
        <f t="shared" si="3"/>
        <v>-</v>
      </c>
      <c r="H214" s="7" t="str">
        <f>IFERROR(VLOOKUP(G214,'U426'!$A$3:$D$230,4,0),"NO CARGADO")</f>
        <v>NO CARGADO</v>
      </c>
    </row>
    <row r="215" spans="1:8" hidden="1" x14ac:dyDescent="0.3">
      <c r="A215"/>
      <c r="B215"/>
      <c r="C215"/>
      <c r="D215"/>
      <c r="F215"/>
      <c r="G215" t="str">
        <f t="shared" si="3"/>
        <v>-</v>
      </c>
      <c r="H215" s="7" t="str">
        <f>IFERROR(VLOOKUP(G215,'U426'!$A$3:$D$230,4,0),"NO CARGADO")</f>
        <v>NO CARGADO</v>
      </c>
    </row>
    <row r="216" spans="1:8" hidden="1" x14ac:dyDescent="0.3">
      <c r="A216"/>
      <c r="B216"/>
      <c r="C216"/>
      <c r="D216"/>
      <c r="F216"/>
      <c r="G216" t="str">
        <f t="shared" si="3"/>
        <v>-</v>
      </c>
      <c r="H216" s="7" t="str">
        <f>IFERROR(VLOOKUP(G216,'U426'!$A$3:$D$230,4,0),"NO CARGADO")</f>
        <v>NO CARGADO</v>
      </c>
    </row>
    <row r="217" spans="1:8" hidden="1" x14ac:dyDescent="0.3">
      <c r="A217"/>
      <c r="B217"/>
      <c r="C217"/>
      <c r="D217"/>
      <c r="F217"/>
      <c r="G217" t="str">
        <f t="shared" si="3"/>
        <v>-</v>
      </c>
      <c r="H217" s="7" t="str">
        <f>IFERROR(VLOOKUP(G217,'U426'!$A$3:$D$230,4,0),"NO CARGADO")</f>
        <v>NO CARGADO</v>
      </c>
    </row>
    <row r="218" spans="1:8" hidden="1" x14ac:dyDescent="0.3">
      <c r="A218"/>
      <c r="B218"/>
      <c r="C218"/>
      <c r="D218"/>
      <c r="F218"/>
      <c r="G218" t="str">
        <f t="shared" si="3"/>
        <v>-</v>
      </c>
      <c r="H218" s="7" t="str">
        <f>IFERROR(VLOOKUP(G218,'U426'!$A$3:$D$230,4,0),"NO CARGADO")</f>
        <v>NO CARGADO</v>
      </c>
    </row>
    <row r="219" spans="1:8" hidden="1" x14ac:dyDescent="0.3">
      <c r="A219"/>
      <c r="B219"/>
      <c r="C219"/>
      <c r="D219"/>
      <c r="F219"/>
      <c r="G219" t="str">
        <f t="shared" si="3"/>
        <v>-</v>
      </c>
      <c r="H219" s="7" t="str">
        <f>IFERROR(VLOOKUP(G219,'U426'!$A$3:$D$230,4,0),"NO CARGADO")</f>
        <v>NO CARGADO</v>
      </c>
    </row>
    <row r="220" spans="1:8" hidden="1" x14ac:dyDescent="0.3">
      <c r="A220"/>
      <c r="B220"/>
      <c r="C220"/>
      <c r="D220"/>
      <c r="F220"/>
      <c r="G220" t="str">
        <f t="shared" si="3"/>
        <v>-</v>
      </c>
      <c r="H220" s="7" t="str">
        <f>IFERROR(VLOOKUP(G220,'U426'!$A$3:$D$230,4,0),"NO CARGADO")</f>
        <v>NO CARGADO</v>
      </c>
    </row>
    <row r="221" spans="1:8" hidden="1" x14ac:dyDescent="0.3">
      <c r="A221"/>
      <c r="B221"/>
      <c r="C221"/>
      <c r="D221"/>
      <c r="F221"/>
      <c r="G221" t="str">
        <f t="shared" si="3"/>
        <v>-</v>
      </c>
      <c r="H221" s="7" t="str">
        <f>IFERROR(VLOOKUP(G221,'U426'!$A$3:$D$230,4,0),"NO CARGADO")</f>
        <v>NO CARGADO</v>
      </c>
    </row>
    <row r="222" spans="1:8" hidden="1" x14ac:dyDescent="0.3">
      <c r="A222"/>
      <c r="B222"/>
      <c r="C222"/>
      <c r="D222"/>
      <c r="F222"/>
      <c r="G222" t="str">
        <f t="shared" si="3"/>
        <v>-</v>
      </c>
      <c r="H222" s="7" t="str">
        <f>IFERROR(VLOOKUP(G222,'U426'!$A$3:$D$230,4,0),"NO CARGADO")</f>
        <v>NO CARGADO</v>
      </c>
    </row>
    <row r="223" spans="1:8" hidden="1" x14ac:dyDescent="0.3">
      <c r="A223"/>
      <c r="B223"/>
      <c r="C223"/>
      <c r="D223"/>
      <c r="F223"/>
      <c r="G223" t="str">
        <f t="shared" si="3"/>
        <v>-</v>
      </c>
      <c r="H223" s="7" t="str">
        <f>IFERROR(VLOOKUP(G223,'U426'!$A$3:$D$230,4,0),"NO CARGADO")</f>
        <v>NO CARGADO</v>
      </c>
    </row>
    <row r="224" spans="1:8" hidden="1" x14ac:dyDescent="0.3">
      <c r="A224"/>
      <c r="B224"/>
      <c r="C224"/>
      <c r="D224"/>
      <c r="F224"/>
      <c r="G224" t="str">
        <f t="shared" si="3"/>
        <v>-</v>
      </c>
      <c r="H224" s="7" t="str">
        <f>IFERROR(VLOOKUP(G224,'U426'!$A$3:$D$230,4,0),"NO CARGADO")</f>
        <v>NO CARGADO</v>
      </c>
    </row>
    <row r="225" spans="1:8" hidden="1" x14ac:dyDescent="0.3">
      <c r="A225"/>
      <c r="B225"/>
      <c r="C225"/>
      <c r="D225"/>
      <c r="F225"/>
      <c r="G225" t="str">
        <f t="shared" si="3"/>
        <v>-</v>
      </c>
      <c r="H225" s="7" t="str">
        <f>IFERROR(VLOOKUP(G225,'U426'!$A$3:$D$230,4,0),"NO CARGADO")</f>
        <v>NO CARGADO</v>
      </c>
    </row>
    <row r="226" spans="1:8" hidden="1" x14ac:dyDescent="0.3">
      <c r="A226"/>
      <c r="B226"/>
      <c r="C226"/>
      <c r="D226"/>
      <c r="F226"/>
      <c r="G226" t="str">
        <f t="shared" si="3"/>
        <v>-</v>
      </c>
      <c r="H226" s="7" t="str">
        <f>IFERROR(VLOOKUP(G226,'U426'!$A$3:$D$230,4,0),"NO CARGADO")</f>
        <v>NO CARGADO</v>
      </c>
    </row>
    <row r="227" spans="1:8" hidden="1" x14ac:dyDescent="0.3">
      <c r="A227"/>
      <c r="B227"/>
      <c r="C227"/>
      <c r="D227"/>
      <c r="F227"/>
      <c r="G227" t="str">
        <f t="shared" si="3"/>
        <v>-</v>
      </c>
      <c r="H227" s="7" t="str">
        <f>IFERROR(VLOOKUP(G227,'U426'!$A$3:$D$230,4,0),"NO CARGADO")</f>
        <v>NO CARGADO</v>
      </c>
    </row>
    <row r="228" spans="1:8" hidden="1" x14ac:dyDescent="0.3">
      <c r="A228"/>
      <c r="B228"/>
      <c r="C228"/>
      <c r="D228"/>
      <c r="F228"/>
      <c r="G228" t="str">
        <f t="shared" si="3"/>
        <v>-</v>
      </c>
      <c r="H228" s="7" t="str">
        <f>IFERROR(VLOOKUP(G228,'U426'!$A$3:$D$230,4,0),"NO CARGADO")</f>
        <v>NO CARGADO</v>
      </c>
    </row>
    <row r="229" spans="1:8" hidden="1" x14ac:dyDescent="0.3">
      <c r="A229"/>
      <c r="B229"/>
      <c r="C229"/>
      <c r="D229"/>
      <c r="F229"/>
      <c r="G229" t="str">
        <f t="shared" si="3"/>
        <v>-</v>
      </c>
      <c r="H229" s="7" t="str">
        <f>IFERROR(VLOOKUP(G229,'U426'!$A$3:$D$230,4,0),"NO CARGADO")</f>
        <v>NO CARGADO</v>
      </c>
    </row>
    <row r="230" spans="1:8" hidden="1" x14ac:dyDescent="0.3">
      <c r="A230"/>
      <c r="B230"/>
      <c r="C230"/>
      <c r="D230"/>
      <c r="F230"/>
      <c r="G230" t="str">
        <f t="shared" si="3"/>
        <v>-</v>
      </c>
      <c r="H230" s="7" t="str">
        <f>IFERROR(VLOOKUP(G230,'U426'!$A$3:$D$230,4,0),"NO CARGADO")</f>
        <v>NO CARGADO</v>
      </c>
    </row>
    <row r="231" spans="1:8" hidden="1" x14ac:dyDescent="0.3">
      <c r="A231"/>
      <c r="B231"/>
      <c r="C231"/>
      <c r="D231"/>
      <c r="F231"/>
      <c r="G231" t="str">
        <f t="shared" si="3"/>
        <v>-</v>
      </c>
      <c r="H231" s="7" t="str">
        <f>IFERROR(VLOOKUP(G231,'U426'!$A$3:$D$230,4,0),"NO CARGADO")</f>
        <v>NO CARGADO</v>
      </c>
    </row>
    <row r="232" spans="1:8" hidden="1" x14ac:dyDescent="0.3">
      <c r="A232"/>
      <c r="B232"/>
      <c r="C232"/>
      <c r="D232"/>
      <c r="F232"/>
      <c r="G232" t="str">
        <f t="shared" si="3"/>
        <v>-</v>
      </c>
      <c r="H232" s="7" t="str">
        <f>IFERROR(VLOOKUP(G232,'U426'!$A$3:$D$230,4,0),"NO CARGADO")</f>
        <v>NO CARGADO</v>
      </c>
    </row>
    <row r="233" spans="1:8" hidden="1" x14ac:dyDescent="0.3">
      <c r="A233"/>
      <c r="B233"/>
      <c r="C233"/>
      <c r="D233"/>
      <c r="F233"/>
      <c r="G233" t="str">
        <f t="shared" si="3"/>
        <v>-</v>
      </c>
      <c r="H233" s="7" t="str">
        <f>IFERROR(VLOOKUP(G233,'U426'!$A$3:$D$230,4,0),"NO CARGADO")</f>
        <v>NO CARGADO</v>
      </c>
    </row>
    <row r="234" spans="1:8" hidden="1" x14ac:dyDescent="0.3">
      <c r="A234"/>
      <c r="B234"/>
      <c r="C234"/>
      <c r="D234"/>
      <c r="F234"/>
      <c r="G234" t="str">
        <f t="shared" si="3"/>
        <v>-</v>
      </c>
      <c r="H234" s="7" t="str">
        <f>IFERROR(VLOOKUP(G234,'U426'!$A$3:$D$230,4,0),"NO CARGADO")</f>
        <v>NO CARGADO</v>
      </c>
    </row>
    <row r="235" spans="1:8" hidden="1" x14ac:dyDescent="0.3">
      <c r="A235"/>
      <c r="B235"/>
      <c r="C235"/>
      <c r="D235"/>
      <c r="F235"/>
      <c r="G235" t="str">
        <f t="shared" si="3"/>
        <v>-</v>
      </c>
      <c r="H235" s="7" t="str">
        <f>IFERROR(VLOOKUP(G235,'U426'!$A$3:$D$230,4,0),"NO CARGADO")</f>
        <v>NO CARGADO</v>
      </c>
    </row>
    <row r="236" spans="1:8" hidden="1" x14ac:dyDescent="0.3">
      <c r="A236"/>
      <c r="B236"/>
      <c r="C236"/>
      <c r="D236"/>
      <c r="F236"/>
      <c r="G236" t="str">
        <f t="shared" si="3"/>
        <v>-</v>
      </c>
      <c r="H236" s="7" t="str">
        <f>IFERROR(VLOOKUP(G236,'U426'!$A$3:$D$230,4,0),"NO CARGADO")</f>
        <v>NO CARGADO</v>
      </c>
    </row>
    <row r="237" spans="1:8" hidden="1" x14ac:dyDescent="0.3">
      <c r="A237"/>
      <c r="B237"/>
      <c r="C237"/>
      <c r="D237"/>
      <c r="F237"/>
      <c r="G237" t="str">
        <f t="shared" si="3"/>
        <v>-</v>
      </c>
      <c r="H237" s="7" t="str">
        <f>IFERROR(VLOOKUP(G237,'U426'!$A$3:$D$230,4,0),"NO CARGADO")</f>
        <v>NO CARGADO</v>
      </c>
    </row>
    <row r="238" spans="1:8" hidden="1" x14ac:dyDescent="0.3">
      <c r="A238"/>
      <c r="B238"/>
      <c r="C238"/>
      <c r="D238"/>
      <c r="F238"/>
      <c r="G238" t="str">
        <f t="shared" si="3"/>
        <v>-</v>
      </c>
      <c r="H238" s="7" t="str">
        <f>IFERROR(VLOOKUP(G238,'U426'!$A$3:$D$230,4,0),"NO CARGADO")</f>
        <v>NO CARGADO</v>
      </c>
    </row>
    <row r="239" spans="1:8" hidden="1" x14ac:dyDescent="0.3">
      <c r="A239"/>
      <c r="B239"/>
      <c r="C239"/>
      <c r="D239"/>
      <c r="F239"/>
      <c r="G239" t="str">
        <f t="shared" si="3"/>
        <v>-</v>
      </c>
      <c r="H239" s="7" t="str">
        <f>IFERROR(VLOOKUP(G239,'U426'!$A$3:$D$230,4,0),"NO CARGADO")</f>
        <v>NO CARGADO</v>
      </c>
    </row>
    <row r="240" spans="1:8" hidden="1" x14ac:dyDescent="0.3">
      <c r="A240"/>
      <c r="B240"/>
      <c r="C240"/>
      <c r="D240"/>
      <c r="F240"/>
      <c r="G240" t="str">
        <f t="shared" si="3"/>
        <v>-</v>
      </c>
      <c r="H240" s="7" t="str">
        <f>IFERROR(VLOOKUP(G240,'U426'!$A$3:$D$230,4,0),"NO CARGADO")</f>
        <v>NO CARGADO</v>
      </c>
    </row>
    <row r="241" spans="1:8" hidden="1" x14ac:dyDescent="0.3">
      <c r="A241"/>
      <c r="B241"/>
      <c r="C241"/>
      <c r="D241"/>
      <c r="F241"/>
      <c r="G241" t="str">
        <f t="shared" si="3"/>
        <v>-</v>
      </c>
      <c r="H241" s="7" t="str">
        <f>IFERROR(VLOOKUP(G241,'U426'!$A$3:$D$230,4,0),"NO CARGADO")</f>
        <v>NO CARGADO</v>
      </c>
    </row>
    <row r="242" spans="1:8" hidden="1" x14ac:dyDescent="0.3">
      <c r="A242"/>
      <c r="B242"/>
      <c r="C242"/>
      <c r="D242"/>
      <c r="F242"/>
      <c r="G242" t="str">
        <f t="shared" si="3"/>
        <v>-</v>
      </c>
      <c r="H242" s="7" t="str">
        <f>IFERROR(VLOOKUP(G242,'U426'!$A$3:$D$230,4,0),"NO CARGADO")</f>
        <v>NO CARGADO</v>
      </c>
    </row>
    <row r="243" spans="1:8" hidden="1" x14ac:dyDescent="0.3">
      <c r="A243"/>
      <c r="B243"/>
      <c r="C243"/>
      <c r="D243"/>
      <c r="F243"/>
      <c r="G243" t="str">
        <f t="shared" si="3"/>
        <v>-</v>
      </c>
      <c r="H243" s="7" t="str">
        <f>IFERROR(VLOOKUP(G243,'U426'!$A$3:$D$230,4,0),"NO CARGADO")</f>
        <v>NO CARGADO</v>
      </c>
    </row>
    <row r="244" spans="1:8" hidden="1" x14ac:dyDescent="0.3">
      <c r="A244"/>
      <c r="B244"/>
      <c r="C244"/>
      <c r="D244"/>
      <c r="F244"/>
      <c r="G244" t="str">
        <f t="shared" si="3"/>
        <v>-</v>
      </c>
      <c r="H244" s="7" t="str">
        <f>IFERROR(VLOOKUP(G244,'U426'!$A$3:$D$230,4,0),"NO CARGADO")</f>
        <v>NO CARGADO</v>
      </c>
    </row>
    <row r="245" spans="1:8" hidden="1" x14ac:dyDescent="0.3">
      <c r="A245"/>
      <c r="B245"/>
      <c r="C245"/>
      <c r="D245"/>
      <c r="F245"/>
      <c r="G245" t="str">
        <f t="shared" si="3"/>
        <v>-</v>
      </c>
      <c r="H245" s="7" t="str">
        <f>IFERROR(VLOOKUP(G245,'U426'!$A$3:$D$230,4,0),"NO CARGADO")</f>
        <v>NO CARGADO</v>
      </c>
    </row>
    <row r="246" spans="1:8" hidden="1" x14ac:dyDescent="0.3">
      <c r="A246"/>
      <c r="B246"/>
      <c r="C246"/>
      <c r="D246"/>
      <c r="F246"/>
      <c r="G246" t="str">
        <f t="shared" si="3"/>
        <v>-</v>
      </c>
      <c r="H246" s="7" t="str">
        <f>IFERROR(VLOOKUP(G246,'U426'!$A$3:$D$230,4,0),"NO CARGADO")</f>
        <v>NO CARGADO</v>
      </c>
    </row>
    <row r="247" spans="1:8" hidden="1" x14ac:dyDescent="0.3">
      <c r="A247"/>
      <c r="B247"/>
      <c r="C247"/>
      <c r="D247"/>
      <c r="F247"/>
      <c r="G247" t="str">
        <f t="shared" si="3"/>
        <v>-</v>
      </c>
      <c r="H247" s="7" t="str">
        <f>IFERROR(VLOOKUP(G247,'U426'!$A$3:$D$230,4,0),"NO CARGADO")</f>
        <v>NO CARGADO</v>
      </c>
    </row>
    <row r="248" spans="1:8" hidden="1" x14ac:dyDescent="0.3">
      <c r="A248"/>
      <c r="B248"/>
      <c r="C248"/>
      <c r="D248"/>
      <c r="F248"/>
      <c r="G248" t="str">
        <f t="shared" si="3"/>
        <v>-</v>
      </c>
      <c r="H248" s="7" t="str">
        <f>IFERROR(VLOOKUP(G248,'U426'!$A$3:$D$230,4,0),"NO CARGADO")</f>
        <v>NO CARGADO</v>
      </c>
    </row>
    <row r="249" spans="1:8" hidden="1" x14ac:dyDescent="0.3">
      <c r="A249"/>
      <c r="B249"/>
      <c r="C249"/>
      <c r="D249"/>
      <c r="F249"/>
      <c r="G249" t="str">
        <f t="shared" si="3"/>
        <v>-</v>
      </c>
      <c r="H249" s="7" t="str">
        <f>IFERROR(VLOOKUP(G249,'U426'!$A$3:$D$230,4,0),"NO CARGADO")</f>
        <v>NO CARGADO</v>
      </c>
    </row>
    <row r="250" spans="1:8" hidden="1" x14ac:dyDescent="0.3">
      <c r="A250"/>
      <c r="B250"/>
      <c r="C250"/>
      <c r="D250"/>
      <c r="F250"/>
      <c r="G250" t="str">
        <f t="shared" si="3"/>
        <v>-</v>
      </c>
      <c r="H250" s="7" t="str">
        <f>IFERROR(VLOOKUP(G250,'U426'!$A$3:$D$230,4,0),"NO CARGADO")</f>
        <v>NO CARGADO</v>
      </c>
    </row>
    <row r="251" spans="1:8" hidden="1" x14ac:dyDescent="0.3">
      <c r="A251"/>
      <c r="B251"/>
      <c r="C251"/>
      <c r="D251"/>
      <c r="F251"/>
      <c r="G251" t="str">
        <f t="shared" si="3"/>
        <v>-</v>
      </c>
      <c r="H251" s="7" t="str">
        <f>IFERROR(VLOOKUP(G251,'U426'!$A$3:$D$230,4,0),"NO CARGADO")</f>
        <v>NO CARGADO</v>
      </c>
    </row>
    <row r="252" spans="1:8" hidden="1" x14ac:dyDescent="0.3">
      <c r="A252"/>
      <c r="B252"/>
      <c r="C252"/>
      <c r="D252"/>
      <c r="F252"/>
      <c r="G252" t="str">
        <f t="shared" si="3"/>
        <v>-</v>
      </c>
      <c r="H252" s="7" t="str">
        <f>IFERROR(VLOOKUP(G252,'U426'!$A$3:$D$230,4,0),"NO CARGADO")</f>
        <v>NO CARGADO</v>
      </c>
    </row>
    <row r="253" spans="1:8" hidden="1" x14ac:dyDescent="0.3">
      <c r="A253"/>
      <c r="B253"/>
      <c r="C253"/>
      <c r="D253"/>
      <c r="F253"/>
      <c r="G253" t="str">
        <f t="shared" si="3"/>
        <v>-</v>
      </c>
      <c r="H253" s="7" t="str">
        <f>IFERROR(VLOOKUP(G253,'U426'!$A$3:$D$230,4,0),"NO CARGADO")</f>
        <v>NO CARGADO</v>
      </c>
    </row>
    <row r="254" spans="1:8" hidden="1" x14ac:dyDescent="0.3">
      <c r="A254"/>
      <c r="B254"/>
      <c r="C254"/>
      <c r="D254"/>
      <c r="F254"/>
      <c r="G254" t="str">
        <f t="shared" si="3"/>
        <v>-</v>
      </c>
      <c r="H254" s="7" t="str">
        <f>IFERROR(VLOOKUP(G254,'U426'!$A$3:$D$230,4,0),"NO CARGADO")</f>
        <v>NO CARGADO</v>
      </c>
    </row>
    <row r="255" spans="1:8" hidden="1" x14ac:dyDescent="0.3">
      <c r="A255"/>
      <c r="B255"/>
      <c r="C255"/>
      <c r="D255"/>
      <c r="F255"/>
      <c r="G255" t="str">
        <f t="shared" si="3"/>
        <v>-</v>
      </c>
      <c r="H255" s="7" t="str">
        <f>IFERROR(VLOOKUP(G255,'U426'!$A$3:$D$230,4,0),"NO CARGADO")</f>
        <v>NO CARGADO</v>
      </c>
    </row>
    <row r="256" spans="1:8" hidden="1" x14ac:dyDescent="0.3">
      <c r="A256"/>
      <c r="B256"/>
      <c r="C256"/>
      <c r="D256"/>
      <c r="F256"/>
      <c r="G256" t="str">
        <f t="shared" si="3"/>
        <v>-</v>
      </c>
      <c r="H256" s="7" t="str">
        <f>IFERROR(VLOOKUP(G256,'U426'!$A$3:$D$230,4,0),"NO CARGADO")</f>
        <v>NO CARGADO</v>
      </c>
    </row>
    <row r="257" spans="1:8" hidden="1" x14ac:dyDescent="0.3">
      <c r="A257"/>
      <c r="B257"/>
      <c r="C257"/>
      <c r="D257"/>
      <c r="F257"/>
      <c r="G257" t="str">
        <f t="shared" si="3"/>
        <v>-</v>
      </c>
      <c r="H257" s="7" t="str">
        <f>IFERROR(VLOOKUP(G257,'U426'!$A$3:$D$230,4,0),"NO CARGADO")</f>
        <v>NO CARGADO</v>
      </c>
    </row>
    <row r="258" spans="1:8" hidden="1" x14ac:dyDescent="0.3">
      <c r="A258"/>
      <c r="B258"/>
      <c r="C258"/>
      <c r="D258"/>
      <c r="F258"/>
      <c r="G258" t="str">
        <f t="shared" si="3"/>
        <v>-</v>
      </c>
      <c r="H258" s="7" t="str">
        <f>IFERROR(VLOOKUP(G258,'U426'!$A$3:$D$230,4,0),"NO CARGADO")</f>
        <v>NO CARGADO</v>
      </c>
    </row>
    <row r="259" spans="1:8" hidden="1" x14ac:dyDescent="0.3">
      <c r="A259"/>
      <c r="B259"/>
      <c r="C259"/>
      <c r="D259"/>
      <c r="F259"/>
      <c r="G259" t="str">
        <f t="shared" si="3"/>
        <v>-</v>
      </c>
      <c r="H259" s="7" t="str">
        <f>IFERROR(VLOOKUP(G259,'U426'!$A$3:$D$230,4,0),"NO CARGADO")</f>
        <v>NO CARGADO</v>
      </c>
    </row>
    <row r="260" spans="1:8" hidden="1" x14ac:dyDescent="0.3">
      <c r="A260"/>
      <c r="B260"/>
      <c r="C260"/>
      <c r="D260"/>
      <c r="F260"/>
      <c r="G260" t="str">
        <f t="shared" ref="G260:G281" si="4">C260&amp;"-"&amp;E260</f>
        <v>-</v>
      </c>
      <c r="H260" s="7" t="str">
        <f>IFERROR(VLOOKUP(G260,'U426'!$A$3:$D$230,4,0),"NO CARGADO")</f>
        <v>NO CARGADO</v>
      </c>
    </row>
    <row r="261" spans="1:8" hidden="1" x14ac:dyDescent="0.3">
      <c r="A261"/>
      <c r="B261"/>
      <c r="C261"/>
      <c r="D261"/>
      <c r="F261"/>
      <c r="G261" t="str">
        <f t="shared" si="4"/>
        <v>-</v>
      </c>
      <c r="H261" s="7" t="str">
        <f>IFERROR(VLOOKUP(G261,'U426'!$A$3:$D$230,4,0),"NO CARGADO")</f>
        <v>NO CARGADO</v>
      </c>
    </row>
    <row r="262" spans="1:8" hidden="1" x14ac:dyDescent="0.3">
      <c r="G262" t="str">
        <f t="shared" si="4"/>
        <v>-</v>
      </c>
      <c r="H262" s="7" t="str">
        <f>IFERROR(VLOOKUP(G262,'U426'!$A$3:$D$230,4,0),"NO CARGADO")</f>
        <v>NO CARGADO</v>
      </c>
    </row>
    <row r="263" spans="1:8" hidden="1" x14ac:dyDescent="0.3">
      <c r="A263"/>
      <c r="B263"/>
      <c r="C263"/>
      <c r="D263"/>
      <c r="F263"/>
      <c r="G263" t="str">
        <f t="shared" si="4"/>
        <v>-</v>
      </c>
      <c r="H263" s="7" t="str">
        <f>IFERROR(VLOOKUP(G263,'U426'!$A$3:$D$230,4,0),"NO CARGADO")</f>
        <v>NO CARGADO</v>
      </c>
    </row>
    <row r="264" spans="1:8" hidden="1" x14ac:dyDescent="0.3">
      <c r="A264"/>
      <c r="B264"/>
      <c r="C264"/>
      <c r="D264"/>
      <c r="F264"/>
      <c r="G264" t="str">
        <f t="shared" si="4"/>
        <v>-</v>
      </c>
      <c r="H264" s="7" t="str">
        <f>IFERROR(VLOOKUP(G264,'U426'!$A$3:$D$230,4,0),"NO CARGADO")</f>
        <v>NO CARGADO</v>
      </c>
    </row>
    <row r="265" spans="1:8" hidden="1" x14ac:dyDescent="0.3">
      <c r="A265"/>
      <c r="B265"/>
      <c r="C265"/>
      <c r="D265"/>
      <c r="F265"/>
      <c r="G265" t="str">
        <f t="shared" si="4"/>
        <v>-</v>
      </c>
      <c r="H265" s="7" t="str">
        <f>IFERROR(VLOOKUP(G265,'U426'!$A$3:$D$230,4,0),"NO CARGADO")</f>
        <v>NO CARGADO</v>
      </c>
    </row>
    <row r="266" spans="1:8" hidden="1" x14ac:dyDescent="0.3">
      <c r="A266"/>
      <c r="B266"/>
      <c r="C266"/>
      <c r="D266"/>
      <c r="F266"/>
      <c r="G266" t="str">
        <f t="shared" si="4"/>
        <v>-</v>
      </c>
      <c r="H266" s="7" t="str">
        <f>IFERROR(VLOOKUP(G266,'U426'!$A$3:$D$230,4,0),"NO CARGADO")</f>
        <v>NO CARGADO</v>
      </c>
    </row>
    <row r="267" spans="1:8" hidden="1" x14ac:dyDescent="0.3">
      <c r="A267"/>
      <c r="B267"/>
      <c r="C267"/>
      <c r="D267"/>
      <c r="F267"/>
      <c r="G267" t="str">
        <f t="shared" si="4"/>
        <v>-</v>
      </c>
      <c r="H267" s="7" t="str">
        <f>IFERROR(VLOOKUP(G267,'U426'!$A$3:$D$230,4,0),"NO CARGADO")</f>
        <v>NO CARGADO</v>
      </c>
    </row>
    <row r="268" spans="1:8" hidden="1" x14ac:dyDescent="0.3">
      <c r="A268"/>
      <c r="B268"/>
      <c r="C268"/>
      <c r="D268"/>
      <c r="F268"/>
      <c r="G268" t="str">
        <f t="shared" si="4"/>
        <v>-</v>
      </c>
      <c r="H268" s="7" t="str">
        <f>IFERROR(VLOOKUP(G268,'U426'!$A$3:$D$230,4,0),"NO CARGADO")</f>
        <v>NO CARGADO</v>
      </c>
    </row>
    <row r="269" spans="1:8" hidden="1" x14ac:dyDescent="0.3">
      <c r="A269"/>
      <c r="B269"/>
      <c r="C269"/>
      <c r="D269"/>
      <c r="F269"/>
      <c r="G269" t="str">
        <f t="shared" si="4"/>
        <v>-</v>
      </c>
      <c r="H269" s="7" t="str">
        <f>IFERROR(VLOOKUP(G269,'U426'!$A$3:$D$230,4,0),"NO CARGADO")</f>
        <v>NO CARGADO</v>
      </c>
    </row>
    <row r="270" spans="1:8" hidden="1" x14ac:dyDescent="0.3">
      <c r="A270"/>
      <c r="B270"/>
      <c r="C270"/>
      <c r="D270"/>
      <c r="F270"/>
      <c r="G270" t="str">
        <f t="shared" si="4"/>
        <v>-</v>
      </c>
      <c r="H270" s="7" t="str">
        <f>IFERROR(VLOOKUP(G270,'U426'!$A$3:$D$230,4,0),"NO CARGADO")</f>
        <v>NO CARGADO</v>
      </c>
    </row>
    <row r="271" spans="1:8" hidden="1" x14ac:dyDescent="0.3">
      <c r="A271"/>
      <c r="B271"/>
      <c r="C271"/>
      <c r="D271"/>
      <c r="F271"/>
      <c r="G271" t="str">
        <f t="shared" si="4"/>
        <v>-</v>
      </c>
      <c r="H271" s="7" t="str">
        <f>IFERROR(VLOOKUP(G271,'U426'!$A$3:$D$230,4,0),"NO CARGADO")</f>
        <v>NO CARGADO</v>
      </c>
    </row>
    <row r="272" spans="1:8" hidden="1" x14ac:dyDescent="0.3">
      <c r="A272"/>
      <c r="B272"/>
      <c r="C272"/>
      <c r="D272"/>
      <c r="F272"/>
      <c r="G272" t="str">
        <f t="shared" si="4"/>
        <v>-</v>
      </c>
      <c r="H272" s="7" t="str">
        <f>IFERROR(VLOOKUP(G272,'U426'!$A$3:$D$230,4,0),"NO CARGADO")</f>
        <v>NO CARGADO</v>
      </c>
    </row>
    <row r="273" spans="1:8" hidden="1" x14ac:dyDescent="0.3">
      <c r="A273"/>
      <c r="B273"/>
      <c r="C273"/>
      <c r="D273"/>
      <c r="F273"/>
      <c r="G273" t="str">
        <f t="shared" si="4"/>
        <v>-</v>
      </c>
      <c r="H273" s="7" t="str">
        <f>IFERROR(VLOOKUP(G273,'U426'!$A$3:$D$230,4,0),"NO CARGADO")</f>
        <v>NO CARGADO</v>
      </c>
    </row>
    <row r="274" spans="1:8" hidden="1" x14ac:dyDescent="0.3">
      <c r="A274"/>
      <c r="B274"/>
      <c r="C274"/>
      <c r="D274"/>
      <c r="F274"/>
      <c r="G274" t="str">
        <f t="shared" si="4"/>
        <v>-</v>
      </c>
      <c r="H274" s="7" t="str">
        <f>IFERROR(VLOOKUP(G274,'U426'!$A$3:$D$230,4,0),"NO CARGADO")</f>
        <v>NO CARGADO</v>
      </c>
    </row>
    <row r="275" spans="1:8" hidden="1" x14ac:dyDescent="0.3">
      <c r="A275"/>
      <c r="B275"/>
      <c r="C275"/>
      <c r="D275"/>
      <c r="F275"/>
      <c r="G275" t="str">
        <f t="shared" si="4"/>
        <v>-</v>
      </c>
      <c r="H275" s="7" t="str">
        <f>IFERROR(VLOOKUP(G275,'U426'!$A$3:$D$230,4,0),"NO CARGADO")</f>
        <v>NO CARGADO</v>
      </c>
    </row>
    <row r="276" spans="1:8" hidden="1" x14ac:dyDescent="0.3">
      <c r="A276"/>
      <c r="B276"/>
      <c r="C276"/>
      <c r="D276"/>
      <c r="F276"/>
      <c r="G276" t="str">
        <f t="shared" si="4"/>
        <v>-</v>
      </c>
      <c r="H276" s="7" t="str">
        <f>IFERROR(VLOOKUP(G276,'U426'!$A$3:$D$230,4,0),"NO CARGADO")</f>
        <v>NO CARGADO</v>
      </c>
    </row>
    <row r="277" spans="1:8" hidden="1" x14ac:dyDescent="0.3">
      <c r="A277"/>
      <c r="B277"/>
      <c r="C277"/>
      <c r="D277"/>
      <c r="F277"/>
      <c r="G277" t="str">
        <f t="shared" si="4"/>
        <v>-</v>
      </c>
      <c r="H277" s="7" t="str">
        <f>IFERROR(VLOOKUP(G277,'U426'!$A$3:$D$230,4,0),"NO CARGADO")</f>
        <v>NO CARGADO</v>
      </c>
    </row>
    <row r="278" spans="1:8" hidden="1" x14ac:dyDescent="0.3">
      <c r="A278"/>
      <c r="B278"/>
      <c r="C278"/>
      <c r="D278"/>
      <c r="F278"/>
      <c r="G278" t="str">
        <f t="shared" si="4"/>
        <v>-</v>
      </c>
      <c r="H278" s="7" t="str">
        <f>IFERROR(VLOOKUP(G278,'U426'!$A$3:$D$230,4,0),"NO CARGADO")</f>
        <v>NO CARGADO</v>
      </c>
    </row>
    <row r="279" spans="1:8" hidden="1" x14ac:dyDescent="0.3">
      <c r="A279"/>
      <c r="B279"/>
      <c r="C279"/>
      <c r="D279"/>
      <c r="F279"/>
      <c r="G279" t="str">
        <f t="shared" si="4"/>
        <v>-</v>
      </c>
      <c r="H279" s="7" t="str">
        <f>IFERROR(VLOOKUP(G279,'U426'!$A$3:$D$230,4,0),"NO CARGADO")</f>
        <v>NO CARGADO</v>
      </c>
    </row>
    <row r="280" spans="1:8" hidden="1" x14ac:dyDescent="0.3">
      <c r="A280"/>
      <c r="B280"/>
      <c r="C280"/>
      <c r="D280"/>
      <c r="F280"/>
      <c r="G280" t="str">
        <f t="shared" si="4"/>
        <v>-</v>
      </c>
      <c r="H280" s="7" t="str">
        <f>IFERROR(VLOOKUP(G280,'U426'!$A$3:$D$230,4,0),"NO CARGADO")</f>
        <v>NO CARGADO</v>
      </c>
    </row>
    <row r="281" spans="1:8" hidden="1" x14ac:dyDescent="0.3">
      <c r="A281"/>
      <c r="B281"/>
      <c r="C281"/>
      <c r="D281"/>
      <c r="F281"/>
      <c r="G281" t="str">
        <f t="shared" si="4"/>
        <v>-</v>
      </c>
      <c r="H281" s="7" t="str">
        <f>IFERROR(VLOOKUP(G281,'U426'!$A$3:$D$230,4,0),"NO CARGADO")</f>
        <v>NO CARGADO</v>
      </c>
    </row>
  </sheetData>
  <autoFilter ref="A2:J281">
    <filterColumn colId="5">
      <filters>
        <filter val="ROLEN"/>
      </filters>
    </filterColumn>
    <filterColumn colId="7">
      <filters>
        <filter val="27501052"/>
        <filter val="27501848"/>
        <filter val="27501849"/>
        <filter val="27501850"/>
        <filter val="27511372"/>
        <filter val="27511373"/>
        <filter val="27511374"/>
        <filter val="27519006"/>
        <filter val="27519007"/>
        <filter val="27519008"/>
        <filter val="27519009"/>
        <filter val="27519010"/>
        <filter val="27519011"/>
        <filter val="27519012"/>
        <filter val="27519013"/>
        <filter val="27519014"/>
        <filter val="27519015"/>
        <filter val="27519016"/>
        <filter val="27520475"/>
        <filter val="27520476"/>
        <filter val="27520784"/>
        <filter val="27520785"/>
        <filter val="27520786"/>
        <filter val="27523500"/>
        <filter val="27526584"/>
        <filter val="27529734"/>
        <filter val="27532801"/>
        <filter val="27533263"/>
        <filter val="27533266"/>
        <filter val="27533974"/>
        <filter val="27534796"/>
        <filter val="27534932"/>
        <filter val="27534933"/>
        <filter val="27534941"/>
        <filter val="27534942"/>
        <filter val="27535059"/>
        <filter val="27535144"/>
        <filter val="27535145"/>
        <filter val="27535146"/>
        <filter val="27535235"/>
        <filter val="27535537"/>
        <filter val="27535538"/>
        <filter val="27535539"/>
        <filter val="27535540"/>
        <filter val="27535541"/>
        <filter val="27535542"/>
        <filter val="27535543"/>
        <filter val="27535544"/>
        <filter val="27536001"/>
        <filter val="27536002"/>
        <filter val="27536003"/>
        <filter val="27536004"/>
        <filter val="27536005"/>
        <filter val="27536006"/>
        <filter val="27536263"/>
        <filter val="27538572"/>
        <filter val="27539158"/>
        <filter val="27539159"/>
        <filter val="27539737"/>
        <filter val="27540425"/>
        <filter val="27540426"/>
        <filter val="27540428"/>
        <filter val="27540572"/>
        <filter val="27540647"/>
        <filter val="27540750"/>
        <filter val="27541413"/>
        <filter val="27541972"/>
        <filter val="27541973"/>
        <filter val="27542265"/>
        <filter val="27542266"/>
        <filter val="27543742"/>
        <filter val="27543832"/>
        <filter val="27544174"/>
        <filter val="27544175"/>
        <filter val="27544463"/>
        <filter val="27544754"/>
        <filter val="27544755"/>
        <filter val="27545107"/>
        <filter val="27545122"/>
        <filter val="27545124"/>
        <filter val="27547983"/>
        <filter val="27554936"/>
        <filter val="27554937"/>
        <filter val="27561834"/>
        <filter val="27561921"/>
        <filter val="27561969"/>
        <filter val="27562609"/>
        <filter val="27562610"/>
        <filter val="27562611"/>
        <filter val="27562612"/>
        <filter val="27563581"/>
        <filter val="27563582"/>
        <filter val="27565310"/>
        <filter val="27565311"/>
        <filter val="27565312"/>
        <filter val="27565839"/>
        <filter val="27565840"/>
        <filter val="27565841"/>
        <filter val="27565842"/>
        <filter val="27566134"/>
        <filter val="27566340"/>
        <filter val="27566341"/>
        <filter val="27566342"/>
        <filter val="27566343"/>
        <filter val="27566344"/>
        <filter val="27568051"/>
        <filter val="27568800"/>
        <filter val="27568801"/>
        <filter val="27568802"/>
        <filter val="27568803"/>
        <filter val="27568804"/>
        <filter val="27568805"/>
        <filter val="27568806"/>
        <filter val="27568807"/>
        <filter val="27568808"/>
        <filter val="27568809"/>
        <filter val="27568810"/>
        <filter val="27568811"/>
        <filter val="27568812"/>
        <filter val="27568813"/>
        <filter val="27568814"/>
        <filter val="27568815"/>
        <filter val="27570716"/>
        <filter val="27570856"/>
        <filter val="27570945"/>
        <filter val="27575553"/>
        <filter val="27575554"/>
        <filter val="27575555"/>
        <filter val="27575556"/>
        <filter val="27575557"/>
        <filter val="27575558"/>
        <filter val="27575559"/>
        <filter val="27575560"/>
        <filter val="27575561"/>
        <filter val="27582760"/>
        <filter val="27582761"/>
        <filter val="27582980"/>
        <filter val="27584309"/>
        <filter val="27584339"/>
        <filter val="27584340"/>
        <filter val="27585538"/>
        <filter val="27585640"/>
        <filter val="27593507"/>
        <filter val="27593508"/>
        <filter val="27593509"/>
        <filter val="27593510"/>
      </filters>
    </filterColumn>
    <sortState ref="A9:I56">
      <sortCondition descending="1" ref="E2:E281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3"/>
  <sheetViews>
    <sheetView topLeftCell="A2" workbookViewId="0">
      <selection activeCell="A4" sqref="A4"/>
    </sheetView>
  </sheetViews>
  <sheetFormatPr baseColWidth="10" defaultRowHeight="14.4" x14ac:dyDescent="0.3"/>
  <cols>
    <col min="1" max="1" width="22.33203125" bestFit="1" customWidth="1"/>
    <col min="2" max="2" width="9.88671875" bestFit="1" customWidth="1"/>
    <col min="3" max="3" width="5.44140625" bestFit="1" customWidth="1"/>
    <col min="4" max="4" width="15.44140625" bestFit="1" customWidth="1"/>
    <col min="5" max="6" width="5.44140625" bestFit="1" customWidth="1"/>
    <col min="7" max="7" width="9.88671875" bestFit="1" customWidth="1"/>
    <col min="8" max="9" width="9.109375" customWidth="1"/>
    <col min="10" max="10" width="16.33203125" customWidth="1"/>
    <col min="11" max="11" width="9.109375" customWidth="1"/>
    <col min="12" max="12" width="16.6640625" bestFit="1" customWidth="1"/>
    <col min="13" max="13" width="15.44140625" bestFit="1" customWidth="1"/>
    <col min="14" max="15" width="9.109375" customWidth="1"/>
    <col min="16" max="16" width="12.109375" bestFit="1" customWidth="1"/>
    <col min="17" max="17" width="22.33203125" bestFit="1" customWidth="1"/>
  </cols>
  <sheetData>
    <row r="1" spans="1:31" x14ac:dyDescent="0.3">
      <c r="L1" s="4">
        <f>SUBTOTAL(109,L3:L263)</f>
        <v>419359709.53000051</v>
      </c>
      <c r="M1" s="4"/>
    </row>
    <row r="2" spans="1:31" ht="15.6" customHeight="1" x14ac:dyDescent="0.3">
      <c r="A2" s="10" t="s">
        <v>590</v>
      </c>
      <c r="B2" s="10" t="s">
        <v>596</v>
      </c>
      <c r="C2" s="10" t="s">
        <v>597</v>
      </c>
      <c r="D2" s="10" t="s">
        <v>598</v>
      </c>
      <c r="E2" s="10" t="s">
        <v>599</v>
      </c>
      <c r="F2" s="10" t="s">
        <v>600</v>
      </c>
      <c r="G2" s="10" t="s">
        <v>601</v>
      </c>
      <c r="H2" s="10" t="s">
        <v>602</v>
      </c>
      <c r="I2" s="10" t="s">
        <v>603</v>
      </c>
      <c r="J2" s="10" t="s">
        <v>604</v>
      </c>
      <c r="K2" s="10" t="s">
        <v>605</v>
      </c>
      <c r="L2" s="11" t="s">
        <v>9</v>
      </c>
      <c r="M2" s="10" t="s">
        <v>606</v>
      </c>
      <c r="N2" s="10" t="s">
        <v>607</v>
      </c>
      <c r="O2" s="10" t="s">
        <v>608</v>
      </c>
      <c r="P2" s="10" t="s">
        <v>609</v>
      </c>
      <c r="Q2" s="10" t="s">
        <v>610</v>
      </c>
      <c r="R2" s="10" t="s">
        <v>611</v>
      </c>
      <c r="S2" s="10" t="s">
        <v>612</v>
      </c>
      <c r="T2" s="10" t="s">
        <v>613</v>
      </c>
      <c r="U2" s="10" t="s">
        <v>614</v>
      </c>
      <c r="V2" s="10" t="s">
        <v>615</v>
      </c>
      <c r="W2" s="10" t="s">
        <v>616</v>
      </c>
      <c r="X2" s="10" t="s">
        <v>617</v>
      </c>
      <c r="Y2" s="10" t="s">
        <v>618</v>
      </c>
      <c r="Z2" s="10" t="s">
        <v>612</v>
      </c>
      <c r="AA2" s="10" t="s">
        <v>619</v>
      </c>
      <c r="AB2" s="10" t="s">
        <v>620</v>
      </c>
      <c r="AC2" s="10" t="s">
        <v>621</v>
      </c>
      <c r="AD2" s="10" t="s">
        <v>599</v>
      </c>
      <c r="AE2" s="10"/>
    </row>
    <row r="3" spans="1:31" x14ac:dyDescent="0.3">
      <c r="A3" s="2" t="str">
        <f>+P3&amp;"-"&amp;L3</f>
        <v>544-360000</v>
      </c>
      <c r="B3" s="2" t="s">
        <v>622</v>
      </c>
      <c r="C3" s="2" t="s">
        <v>623</v>
      </c>
      <c r="D3" s="2" t="s">
        <v>624</v>
      </c>
      <c r="E3" s="2" t="s">
        <v>625</v>
      </c>
      <c r="F3" s="2" t="s">
        <v>626</v>
      </c>
      <c r="G3" s="3">
        <v>45264</v>
      </c>
      <c r="H3" s="2" t="s">
        <v>627</v>
      </c>
      <c r="I3" s="2" t="s">
        <v>628</v>
      </c>
      <c r="J3" s="2" t="s">
        <v>629</v>
      </c>
      <c r="K3" s="2" t="s">
        <v>630</v>
      </c>
      <c r="L3" s="4">
        <v>360000</v>
      </c>
      <c r="M3" s="2" t="s">
        <v>631</v>
      </c>
      <c r="N3" s="2"/>
      <c r="O3" s="2" t="s">
        <v>632</v>
      </c>
      <c r="P3" s="2">
        <v>544</v>
      </c>
      <c r="Q3" s="2" t="s">
        <v>633</v>
      </c>
      <c r="R3" s="3">
        <v>45254</v>
      </c>
      <c r="S3" s="2"/>
      <c r="T3" s="2"/>
      <c r="U3" s="2"/>
      <c r="V3" s="2"/>
      <c r="W3" s="2"/>
      <c r="X3" s="2"/>
      <c r="Y3" s="2"/>
      <c r="Z3" s="2"/>
      <c r="AA3" s="5"/>
      <c r="AB3" s="2"/>
      <c r="AC3" s="2"/>
      <c r="AD3" s="2" t="s">
        <v>625</v>
      </c>
      <c r="AE3" s="2"/>
    </row>
    <row r="4" spans="1:31" x14ac:dyDescent="0.3">
      <c r="A4" s="2" t="str">
        <f t="shared" ref="A3:A66" si="0">+P4&amp;"-"&amp;L4</f>
        <v>545-360000</v>
      </c>
      <c r="B4" s="2" t="s">
        <v>622</v>
      </c>
      <c r="C4" s="2" t="s">
        <v>623</v>
      </c>
      <c r="D4" s="2" t="s">
        <v>634</v>
      </c>
      <c r="E4" s="2" t="s">
        <v>625</v>
      </c>
      <c r="F4" s="2" t="s">
        <v>626</v>
      </c>
      <c r="G4" s="3">
        <v>45271</v>
      </c>
      <c r="H4" s="2" t="s">
        <v>627</v>
      </c>
      <c r="I4" s="2" t="s">
        <v>628</v>
      </c>
      <c r="J4" s="2" t="s">
        <v>629</v>
      </c>
      <c r="K4" s="2" t="s">
        <v>630</v>
      </c>
      <c r="L4" s="4">
        <v>360000</v>
      </c>
      <c r="M4" s="2" t="s">
        <v>631</v>
      </c>
      <c r="N4" s="2"/>
      <c r="O4" s="2" t="s">
        <v>632</v>
      </c>
      <c r="P4" s="2">
        <v>545</v>
      </c>
      <c r="Q4" s="2" t="s">
        <v>633</v>
      </c>
      <c r="R4" s="3">
        <v>45254</v>
      </c>
      <c r="S4" s="2"/>
      <c r="T4" s="2"/>
      <c r="U4" s="2"/>
      <c r="V4" s="2"/>
      <c r="W4" s="2"/>
      <c r="X4" s="2"/>
      <c r="Y4" s="2"/>
      <c r="Z4" s="2"/>
      <c r="AA4" s="5"/>
      <c r="AB4" s="2"/>
      <c r="AC4" s="2"/>
      <c r="AD4" s="2" t="s">
        <v>625</v>
      </c>
      <c r="AE4" s="2"/>
    </row>
    <row r="5" spans="1:31" x14ac:dyDescent="0.3">
      <c r="A5" s="2" t="str">
        <f t="shared" si="0"/>
        <v>546-381849,89</v>
      </c>
      <c r="B5" s="2" t="s">
        <v>622</v>
      </c>
      <c r="C5" s="2" t="s">
        <v>623</v>
      </c>
      <c r="D5" s="2" t="s">
        <v>635</v>
      </c>
      <c r="E5" s="2" t="s">
        <v>625</v>
      </c>
      <c r="F5" s="2" t="s">
        <v>626</v>
      </c>
      <c r="G5" s="3">
        <v>45280</v>
      </c>
      <c r="H5" s="2" t="s">
        <v>627</v>
      </c>
      <c r="I5" s="2" t="s">
        <v>628</v>
      </c>
      <c r="J5" s="2" t="s">
        <v>629</v>
      </c>
      <c r="K5" s="2" t="s">
        <v>630</v>
      </c>
      <c r="L5" s="4">
        <v>381849.89</v>
      </c>
      <c r="M5" s="2" t="s">
        <v>631</v>
      </c>
      <c r="N5" s="2"/>
      <c r="O5" s="2" t="s">
        <v>632</v>
      </c>
      <c r="P5" s="2">
        <v>546</v>
      </c>
      <c r="Q5" s="2" t="s">
        <v>633</v>
      </c>
      <c r="R5" s="3">
        <v>45254</v>
      </c>
      <c r="S5" s="2"/>
      <c r="T5" s="2"/>
      <c r="U5" s="2"/>
      <c r="V5" s="2"/>
      <c r="W5" s="2"/>
      <c r="X5" s="2"/>
      <c r="Y5" s="2"/>
      <c r="Z5" s="2"/>
      <c r="AA5" s="5"/>
      <c r="AB5" s="2"/>
      <c r="AC5" s="2"/>
      <c r="AD5" s="2" t="s">
        <v>625</v>
      </c>
      <c r="AE5" s="2"/>
    </row>
    <row r="6" spans="1:31" x14ac:dyDescent="0.3">
      <c r="A6" s="2" t="str">
        <f t="shared" si="0"/>
        <v>40327-498966,94</v>
      </c>
      <c r="B6" s="2" t="s">
        <v>636</v>
      </c>
      <c r="C6" s="2"/>
      <c r="D6" s="2" t="s">
        <v>637</v>
      </c>
      <c r="E6" s="2" t="s">
        <v>626</v>
      </c>
      <c r="F6" s="2" t="s">
        <v>638</v>
      </c>
      <c r="G6" s="3">
        <v>45247</v>
      </c>
      <c r="H6" s="2" t="s">
        <v>639</v>
      </c>
      <c r="I6" s="2" t="s">
        <v>640</v>
      </c>
      <c r="J6" s="2" t="s">
        <v>641</v>
      </c>
      <c r="K6" s="2" t="s">
        <v>642</v>
      </c>
      <c r="L6" s="4">
        <v>498966.94</v>
      </c>
      <c r="M6" s="2" t="s">
        <v>643</v>
      </c>
      <c r="N6" s="2"/>
      <c r="O6" s="2" t="s">
        <v>632</v>
      </c>
      <c r="P6" s="2">
        <v>40327</v>
      </c>
      <c r="Q6" s="2" t="s">
        <v>644</v>
      </c>
      <c r="R6" s="3">
        <v>45210</v>
      </c>
      <c r="S6" s="2" t="s">
        <v>645</v>
      </c>
      <c r="T6" s="2" t="s">
        <v>646</v>
      </c>
      <c r="U6" s="2" t="s">
        <v>647</v>
      </c>
      <c r="V6" s="2" t="s">
        <v>648</v>
      </c>
      <c r="W6" s="2" t="s">
        <v>649</v>
      </c>
      <c r="X6" s="2" t="s">
        <v>626</v>
      </c>
      <c r="Y6" s="2" t="s">
        <v>650</v>
      </c>
      <c r="Z6" s="2" t="s">
        <v>645</v>
      </c>
      <c r="AA6" s="5"/>
      <c r="AB6" s="2" t="s">
        <v>651</v>
      </c>
      <c r="AC6" s="2" t="s">
        <v>652</v>
      </c>
      <c r="AD6" s="2"/>
      <c r="AE6" s="2"/>
    </row>
    <row r="7" spans="1:31" x14ac:dyDescent="0.3">
      <c r="A7" s="2" t="str">
        <f t="shared" si="0"/>
        <v>7715594-1625000</v>
      </c>
      <c r="B7" s="2" t="s">
        <v>636</v>
      </c>
      <c r="C7" s="2"/>
      <c r="D7" s="2" t="s">
        <v>653</v>
      </c>
      <c r="E7" s="2" t="s">
        <v>625</v>
      </c>
      <c r="F7" s="2" t="s">
        <v>638</v>
      </c>
      <c r="G7" s="3">
        <v>45252</v>
      </c>
      <c r="H7" s="2" t="s">
        <v>654</v>
      </c>
      <c r="I7" s="2" t="s">
        <v>655</v>
      </c>
      <c r="J7" s="2" t="s">
        <v>656</v>
      </c>
      <c r="K7" s="2" t="s">
        <v>657</v>
      </c>
      <c r="L7" s="4">
        <v>1625000</v>
      </c>
      <c r="M7" s="2" t="s">
        <v>658</v>
      </c>
      <c r="N7" s="2"/>
      <c r="O7" s="2" t="s">
        <v>632</v>
      </c>
      <c r="P7" s="2">
        <v>7715594</v>
      </c>
      <c r="Q7" s="2" t="s">
        <v>659</v>
      </c>
      <c r="R7" s="3">
        <v>45251</v>
      </c>
      <c r="S7" s="2" t="s">
        <v>660</v>
      </c>
      <c r="T7" s="2" t="s">
        <v>661</v>
      </c>
      <c r="U7" s="2" t="s">
        <v>662</v>
      </c>
      <c r="V7" s="2" t="s">
        <v>663</v>
      </c>
      <c r="W7" s="2" t="s">
        <v>656</v>
      </c>
      <c r="X7" s="2" t="s">
        <v>626</v>
      </c>
      <c r="Y7" s="2" t="s">
        <v>650</v>
      </c>
      <c r="Z7" s="2" t="s">
        <v>660</v>
      </c>
      <c r="AA7" s="5"/>
      <c r="AB7" s="2" t="s">
        <v>664</v>
      </c>
      <c r="AC7" s="2" t="s">
        <v>652</v>
      </c>
      <c r="AD7" s="2"/>
      <c r="AE7" s="2"/>
    </row>
    <row r="8" spans="1:31" x14ac:dyDescent="0.3">
      <c r="A8" s="2" t="str">
        <f t="shared" si="0"/>
        <v>1464290-617000</v>
      </c>
      <c r="B8" s="2" t="s">
        <v>636</v>
      </c>
      <c r="C8" s="2"/>
      <c r="D8" s="2" t="s">
        <v>665</v>
      </c>
      <c r="E8" s="2" t="s">
        <v>625</v>
      </c>
      <c r="F8" s="2" t="s">
        <v>638</v>
      </c>
      <c r="G8" s="3">
        <v>45259</v>
      </c>
      <c r="H8" s="2" t="s">
        <v>654</v>
      </c>
      <c r="I8" s="2" t="s">
        <v>655</v>
      </c>
      <c r="J8" s="2" t="s">
        <v>656</v>
      </c>
      <c r="K8" s="2" t="s">
        <v>666</v>
      </c>
      <c r="L8" s="4">
        <v>617000</v>
      </c>
      <c r="M8" s="2" t="s">
        <v>667</v>
      </c>
      <c r="N8" s="2"/>
      <c r="O8" s="2" t="s">
        <v>632</v>
      </c>
      <c r="P8" s="2">
        <v>1464290</v>
      </c>
      <c r="Q8" s="2" t="s">
        <v>668</v>
      </c>
      <c r="R8" s="3">
        <v>45254</v>
      </c>
      <c r="S8" s="2" t="s">
        <v>669</v>
      </c>
      <c r="T8" s="2" t="s">
        <v>661</v>
      </c>
      <c r="U8" s="2" t="s">
        <v>662</v>
      </c>
      <c r="V8" s="2" t="s">
        <v>663</v>
      </c>
      <c r="W8" s="2" t="s">
        <v>656</v>
      </c>
      <c r="X8" s="2" t="s">
        <v>626</v>
      </c>
      <c r="Y8" s="2" t="s">
        <v>650</v>
      </c>
      <c r="Z8" s="2" t="s">
        <v>669</v>
      </c>
      <c r="AA8" s="5"/>
      <c r="AB8" s="2" t="s">
        <v>670</v>
      </c>
      <c r="AC8" s="2" t="s">
        <v>652</v>
      </c>
      <c r="AD8" s="2"/>
      <c r="AE8" s="2"/>
    </row>
    <row r="9" spans="1:31" x14ac:dyDescent="0.3">
      <c r="A9" s="2" t="str">
        <f t="shared" si="0"/>
        <v>38679429-370000</v>
      </c>
      <c r="B9" s="2" t="s">
        <v>636</v>
      </c>
      <c r="C9" s="2"/>
      <c r="D9" s="2" t="s">
        <v>671</v>
      </c>
      <c r="E9" s="2" t="s">
        <v>625</v>
      </c>
      <c r="F9" s="2" t="s">
        <v>638</v>
      </c>
      <c r="G9" s="3">
        <v>45259</v>
      </c>
      <c r="H9" s="2" t="s">
        <v>654</v>
      </c>
      <c r="I9" s="2" t="s">
        <v>655</v>
      </c>
      <c r="J9" s="2" t="s">
        <v>656</v>
      </c>
      <c r="K9" s="2" t="s">
        <v>666</v>
      </c>
      <c r="L9" s="4">
        <v>370000</v>
      </c>
      <c r="M9" s="2" t="s">
        <v>672</v>
      </c>
      <c r="N9" s="2"/>
      <c r="O9" s="2" t="s">
        <v>632</v>
      </c>
      <c r="P9" s="2">
        <v>38679429</v>
      </c>
      <c r="Q9" s="2" t="s">
        <v>668</v>
      </c>
      <c r="R9" s="3">
        <v>45254</v>
      </c>
      <c r="S9" s="2" t="s">
        <v>669</v>
      </c>
      <c r="T9" s="2" t="s">
        <v>661</v>
      </c>
      <c r="U9" s="2" t="s">
        <v>662</v>
      </c>
      <c r="V9" s="2" t="s">
        <v>663</v>
      </c>
      <c r="W9" s="2" t="s">
        <v>656</v>
      </c>
      <c r="X9" s="2" t="s">
        <v>626</v>
      </c>
      <c r="Y9" s="2" t="s">
        <v>650</v>
      </c>
      <c r="Z9" s="2" t="s">
        <v>669</v>
      </c>
      <c r="AA9" s="5"/>
      <c r="AB9" s="2" t="s">
        <v>670</v>
      </c>
      <c r="AC9" s="2" t="s">
        <v>652</v>
      </c>
      <c r="AD9" s="2"/>
      <c r="AE9" s="2"/>
    </row>
    <row r="10" spans="1:31" x14ac:dyDescent="0.3">
      <c r="A10" s="2" t="str">
        <f t="shared" si="0"/>
        <v>546322-662589</v>
      </c>
      <c r="B10" s="2" t="s">
        <v>636</v>
      </c>
      <c r="C10" s="2"/>
      <c r="D10" s="2" t="s">
        <v>673</v>
      </c>
      <c r="E10" s="2" t="s">
        <v>625</v>
      </c>
      <c r="F10" s="2" t="s">
        <v>638</v>
      </c>
      <c r="G10" s="3">
        <v>45260</v>
      </c>
      <c r="H10" s="2" t="s">
        <v>654</v>
      </c>
      <c r="I10" s="2" t="s">
        <v>655</v>
      </c>
      <c r="J10" s="2" t="s">
        <v>656</v>
      </c>
      <c r="K10" s="2" t="s">
        <v>666</v>
      </c>
      <c r="L10" s="4">
        <v>662589</v>
      </c>
      <c r="M10" s="2" t="s">
        <v>674</v>
      </c>
      <c r="N10" s="2"/>
      <c r="O10" s="2" t="s">
        <v>632</v>
      </c>
      <c r="P10" s="2">
        <v>546322</v>
      </c>
      <c r="Q10" s="2" t="s">
        <v>668</v>
      </c>
      <c r="R10" s="3">
        <v>45254</v>
      </c>
      <c r="S10" s="2" t="s">
        <v>669</v>
      </c>
      <c r="T10" s="2" t="s">
        <v>661</v>
      </c>
      <c r="U10" s="2" t="s">
        <v>662</v>
      </c>
      <c r="V10" s="2" t="s">
        <v>663</v>
      </c>
      <c r="W10" s="2" t="s">
        <v>656</v>
      </c>
      <c r="X10" s="2" t="s">
        <v>626</v>
      </c>
      <c r="Y10" s="2" t="s">
        <v>650</v>
      </c>
      <c r="Z10" s="2" t="s">
        <v>669</v>
      </c>
      <c r="AA10" s="5"/>
      <c r="AB10" s="2" t="s">
        <v>670</v>
      </c>
      <c r="AC10" s="2" t="s">
        <v>652</v>
      </c>
      <c r="AD10" s="2"/>
      <c r="AE10" s="2"/>
    </row>
    <row r="11" spans="1:31" x14ac:dyDescent="0.3">
      <c r="A11" s="2" t="str">
        <f t="shared" si="0"/>
        <v>39352142-300000</v>
      </c>
      <c r="B11" s="2" t="s">
        <v>636</v>
      </c>
      <c r="C11" s="2"/>
      <c r="D11" s="2" t="s">
        <v>675</v>
      </c>
      <c r="E11" s="2" t="s">
        <v>625</v>
      </c>
      <c r="F11" s="2" t="s">
        <v>638</v>
      </c>
      <c r="G11" s="3">
        <v>45260</v>
      </c>
      <c r="H11" s="2" t="s">
        <v>654</v>
      </c>
      <c r="I11" s="2" t="s">
        <v>655</v>
      </c>
      <c r="J11" s="2" t="s">
        <v>656</v>
      </c>
      <c r="K11" s="2" t="s">
        <v>666</v>
      </c>
      <c r="L11" s="4">
        <v>300000</v>
      </c>
      <c r="M11" s="2" t="s">
        <v>676</v>
      </c>
      <c r="N11" s="2"/>
      <c r="O11" s="2" t="s">
        <v>632</v>
      </c>
      <c r="P11" s="2">
        <v>39352142</v>
      </c>
      <c r="Q11" s="2" t="s">
        <v>668</v>
      </c>
      <c r="R11" s="3">
        <v>45254</v>
      </c>
      <c r="S11" s="2" t="s">
        <v>669</v>
      </c>
      <c r="T11" s="2" t="s">
        <v>661</v>
      </c>
      <c r="U11" s="2" t="s">
        <v>662</v>
      </c>
      <c r="V11" s="2" t="s">
        <v>663</v>
      </c>
      <c r="W11" s="2" t="s">
        <v>656</v>
      </c>
      <c r="X11" s="2" t="s">
        <v>626</v>
      </c>
      <c r="Y11" s="2" t="s">
        <v>650</v>
      </c>
      <c r="Z11" s="2" t="s">
        <v>669</v>
      </c>
      <c r="AA11" s="5"/>
      <c r="AB11" s="2" t="s">
        <v>670</v>
      </c>
      <c r="AC11" s="2" t="s">
        <v>652</v>
      </c>
      <c r="AD11" s="2"/>
      <c r="AE11" s="2"/>
    </row>
    <row r="12" spans="1:31" x14ac:dyDescent="0.3">
      <c r="A12" s="2" t="str">
        <f t="shared" si="0"/>
        <v>90000101-260150</v>
      </c>
      <c r="B12" s="2" t="s">
        <v>636</v>
      </c>
      <c r="C12" s="2"/>
      <c r="D12" s="2" t="s">
        <v>677</v>
      </c>
      <c r="E12" s="2" t="s">
        <v>625</v>
      </c>
      <c r="F12" s="2" t="s">
        <v>638</v>
      </c>
      <c r="G12" s="3">
        <v>45262</v>
      </c>
      <c r="H12" s="2" t="s">
        <v>654</v>
      </c>
      <c r="I12" s="2" t="s">
        <v>655</v>
      </c>
      <c r="J12" s="2" t="s">
        <v>656</v>
      </c>
      <c r="K12" s="2" t="s">
        <v>666</v>
      </c>
      <c r="L12" s="4">
        <v>260150</v>
      </c>
      <c r="M12" s="2" t="s">
        <v>678</v>
      </c>
      <c r="N12" s="2"/>
      <c r="O12" s="2" t="s">
        <v>632</v>
      </c>
      <c r="P12" s="2">
        <v>90000101</v>
      </c>
      <c r="Q12" s="2" t="s">
        <v>668</v>
      </c>
      <c r="R12" s="3">
        <v>45254</v>
      </c>
      <c r="S12" s="2" t="s">
        <v>669</v>
      </c>
      <c r="T12" s="2" t="s">
        <v>661</v>
      </c>
      <c r="U12" s="2" t="s">
        <v>662</v>
      </c>
      <c r="V12" s="2" t="s">
        <v>663</v>
      </c>
      <c r="W12" s="2" t="s">
        <v>656</v>
      </c>
      <c r="X12" s="2" t="s">
        <v>626</v>
      </c>
      <c r="Y12" s="2" t="s">
        <v>650</v>
      </c>
      <c r="Z12" s="2" t="s">
        <v>669</v>
      </c>
      <c r="AA12" s="5"/>
      <c r="AB12" s="2" t="s">
        <v>670</v>
      </c>
      <c r="AC12" s="2" t="s">
        <v>652</v>
      </c>
      <c r="AD12" s="2"/>
      <c r="AE12" s="2"/>
    </row>
    <row r="13" spans="1:31" x14ac:dyDescent="0.3">
      <c r="A13" s="2" t="str">
        <f t="shared" si="0"/>
        <v>10052902-188250</v>
      </c>
      <c r="B13" s="2" t="s">
        <v>636</v>
      </c>
      <c r="C13" s="2"/>
      <c r="D13" s="2" t="s">
        <v>679</v>
      </c>
      <c r="E13" s="2" t="s">
        <v>625</v>
      </c>
      <c r="F13" s="2" t="s">
        <v>638</v>
      </c>
      <c r="G13" s="3">
        <v>45268</v>
      </c>
      <c r="H13" s="2" t="s">
        <v>654</v>
      </c>
      <c r="I13" s="2" t="s">
        <v>655</v>
      </c>
      <c r="J13" s="2" t="s">
        <v>656</v>
      </c>
      <c r="K13" s="2" t="s">
        <v>666</v>
      </c>
      <c r="L13" s="4">
        <v>188250</v>
      </c>
      <c r="M13" s="2" t="s">
        <v>680</v>
      </c>
      <c r="N13" s="2"/>
      <c r="O13" s="2" t="s">
        <v>632</v>
      </c>
      <c r="P13" s="2">
        <v>10052902</v>
      </c>
      <c r="Q13" s="2" t="s">
        <v>668</v>
      </c>
      <c r="R13" s="3">
        <v>45254</v>
      </c>
      <c r="S13" s="2" t="s">
        <v>669</v>
      </c>
      <c r="T13" s="2" t="s">
        <v>661</v>
      </c>
      <c r="U13" s="2" t="s">
        <v>662</v>
      </c>
      <c r="V13" s="2" t="s">
        <v>663</v>
      </c>
      <c r="W13" s="2" t="s">
        <v>656</v>
      </c>
      <c r="X13" s="2" t="s">
        <v>626</v>
      </c>
      <c r="Y13" s="2" t="s">
        <v>650</v>
      </c>
      <c r="Z13" s="2" t="s">
        <v>669</v>
      </c>
      <c r="AA13" s="5"/>
      <c r="AB13" s="2" t="s">
        <v>670</v>
      </c>
      <c r="AC13" s="2" t="s">
        <v>652</v>
      </c>
      <c r="AD13" s="2"/>
      <c r="AE13" s="2"/>
    </row>
    <row r="14" spans="1:31" x14ac:dyDescent="0.3">
      <c r="A14" s="2" t="str">
        <f t="shared" si="0"/>
        <v>205-360000</v>
      </c>
      <c r="B14" s="2" t="s">
        <v>636</v>
      </c>
      <c r="C14" s="2"/>
      <c r="D14" s="2" t="s">
        <v>681</v>
      </c>
      <c r="E14" s="2" t="s">
        <v>625</v>
      </c>
      <c r="F14" s="2" t="s">
        <v>638</v>
      </c>
      <c r="G14" s="3">
        <v>45270</v>
      </c>
      <c r="H14" s="2" t="s">
        <v>654</v>
      </c>
      <c r="I14" s="2" t="s">
        <v>655</v>
      </c>
      <c r="J14" s="2" t="s">
        <v>656</v>
      </c>
      <c r="K14" s="2" t="s">
        <v>666</v>
      </c>
      <c r="L14" s="4">
        <v>360000</v>
      </c>
      <c r="M14" s="2" t="s">
        <v>682</v>
      </c>
      <c r="N14" s="2"/>
      <c r="O14" s="2" t="s">
        <v>632</v>
      </c>
      <c r="P14" s="2">
        <v>205</v>
      </c>
      <c r="Q14" s="2" t="s">
        <v>668</v>
      </c>
      <c r="R14" s="3">
        <v>45254</v>
      </c>
      <c r="S14" s="2" t="s">
        <v>669</v>
      </c>
      <c r="T14" s="2" t="s">
        <v>661</v>
      </c>
      <c r="U14" s="2" t="s">
        <v>662</v>
      </c>
      <c r="V14" s="2" t="s">
        <v>663</v>
      </c>
      <c r="W14" s="2" t="s">
        <v>656</v>
      </c>
      <c r="X14" s="2" t="s">
        <v>626</v>
      </c>
      <c r="Y14" s="2" t="s">
        <v>650</v>
      </c>
      <c r="Z14" s="2" t="s">
        <v>669</v>
      </c>
      <c r="AA14" s="5"/>
      <c r="AB14" s="2" t="s">
        <v>670</v>
      </c>
      <c r="AC14" s="2" t="s">
        <v>652</v>
      </c>
      <c r="AD14" s="2"/>
      <c r="AE14" s="2"/>
    </row>
    <row r="15" spans="1:31" x14ac:dyDescent="0.3">
      <c r="A15" s="2" t="str">
        <f t="shared" si="0"/>
        <v>7311221-176058,09</v>
      </c>
      <c r="B15" s="2" t="s">
        <v>636</v>
      </c>
      <c r="C15" s="2"/>
      <c r="D15" s="2" t="s">
        <v>683</v>
      </c>
      <c r="E15" s="2" t="s">
        <v>625</v>
      </c>
      <c r="F15" s="2" t="s">
        <v>638</v>
      </c>
      <c r="G15" s="3">
        <v>45274</v>
      </c>
      <c r="H15" s="2" t="s">
        <v>654</v>
      </c>
      <c r="I15" s="2" t="s">
        <v>655</v>
      </c>
      <c r="J15" s="2" t="s">
        <v>656</v>
      </c>
      <c r="K15" s="2" t="s">
        <v>666</v>
      </c>
      <c r="L15" s="4">
        <v>176058.09</v>
      </c>
      <c r="M15" s="2" t="s">
        <v>684</v>
      </c>
      <c r="N15" s="2"/>
      <c r="O15" s="2" t="s">
        <v>632</v>
      </c>
      <c r="P15" s="2">
        <v>7311221</v>
      </c>
      <c r="Q15" s="2" t="s">
        <v>668</v>
      </c>
      <c r="R15" s="3">
        <v>45254</v>
      </c>
      <c r="S15" s="2" t="s">
        <v>669</v>
      </c>
      <c r="T15" s="2" t="s">
        <v>661</v>
      </c>
      <c r="U15" s="2" t="s">
        <v>662</v>
      </c>
      <c r="V15" s="2" t="s">
        <v>663</v>
      </c>
      <c r="W15" s="2" t="s">
        <v>656</v>
      </c>
      <c r="X15" s="2" t="s">
        <v>626</v>
      </c>
      <c r="Y15" s="2" t="s">
        <v>650</v>
      </c>
      <c r="Z15" s="2" t="s">
        <v>669</v>
      </c>
      <c r="AA15" s="5"/>
      <c r="AB15" s="2" t="s">
        <v>670</v>
      </c>
      <c r="AC15" s="2" t="s">
        <v>652</v>
      </c>
      <c r="AD15" s="2"/>
      <c r="AE15" s="2"/>
    </row>
    <row r="16" spans="1:31" x14ac:dyDescent="0.3">
      <c r="A16" s="2" t="str">
        <f t="shared" si="0"/>
        <v>261-462240</v>
      </c>
      <c r="B16" s="2" t="s">
        <v>636</v>
      </c>
      <c r="C16" s="2"/>
      <c r="D16" s="2" t="s">
        <v>685</v>
      </c>
      <c r="E16" s="2" t="s">
        <v>625</v>
      </c>
      <c r="F16" s="2" t="s">
        <v>638</v>
      </c>
      <c r="G16" s="3">
        <v>45275</v>
      </c>
      <c r="H16" s="2" t="s">
        <v>654</v>
      </c>
      <c r="I16" s="2" t="s">
        <v>655</v>
      </c>
      <c r="J16" s="2" t="s">
        <v>656</v>
      </c>
      <c r="K16" s="2" t="s">
        <v>666</v>
      </c>
      <c r="L16" s="4">
        <v>462240</v>
      </c>
      <c r="M16" s="2" t="s">
        <v>686</v>
      </c>
      <c r="N16" s="2"/>
      <c r="O16" s="2" t="s">
        <v>632</v>
      </c>
      <c r="P16" s="2">
        <v>261</v>
      </c>
      <c r="Q16" s="2" t="s">
        <v>668</v>
      </c>
      <c r="R16" s="3">
        <v>45254</v>
      </c>
      <c r="S16" s="2" t="s">
        <v>669</v>
      </c>
      <c r="T16" s="2" t="s">
        <v>661</v>
      </c>
      <c r="U16" s="2" t="s">
        <v>662</v>
      </c>
      <c r="V16" s="2" t="s">
        <v>663</v>
      </c>
      <c r="W16" s="2" t="s">
        <v>656</v>
      </c>
      <c r="X16" s="2" t="s">
        <v>626</v>
      </c>
      <c r="Y16" s="2" t="s">
        <v>650</v>
      </c>
      <c r="Z16" s="2" t="s">
        <v>669</v>
      </c>
      <c r="AA16" s="5"/>
      <c r="AB16" s="2" t="s">
        <v>670</v>
      </c>
      <c r="AC16" s="2" t="s">
        <v>652</v>
      </c>
      <c r="AD16" s="2"/>
      <c r="AE16" s="2"/>
    </row>
    <row r="17" spans="1:31" x14ac:dyDescent="0.3">
      <c r="A17" s="2" t="str">
        <f t="shared" si="0"/>
        <v>657986-1007333,33</v>
      </c>
      <c r="B17" s="2" t="s">
        <v>636</v>
      </c>
      <c r="C17" s="2"/>
      <c r="D17" s="2" t="s">
        <v>687</v>
      </c>
      <c r="E17" s="2" t="s">
        <v>625</v>
      </c>
      <c r="F17" s="2" t="s">
        <v>638</v>
      </c>
      <c r="G17" s="3">
        <v>45278</v>
      </c>
      <c r="H17" s="2" t="s">
        <v>654</v>
      </c>
      <c r="I17" s="2" t="s">
        <v>655</v>
      </c>
      <c r="J17" s="2" t="s">
        <v>656</v>
      </c>
      <c r="K17" s="2" t="s">
        <v>666</v>
      </c>
      <c r="L17" s="4">
        <v>1007333.33</v>
      </c>
      <c r="M17" s="2" t="s">
        <v>688</v>
      </c>
      <c r="N17" s="2"/>
      <c r="O17" s="2" t="s">
        <v>632</v>
      </c>
      <c r="P17" s="2">
        <v>657986</v>
      </c>
      <c r="Q17" s="2" t="s">
        <v>668</v>
      </c>
      <c r="R17" s="3">
        <v>45254</v>
      </c>
      <c r="S17" s="2" t="s">
        <v>669</v>
      </c>
      <c r="T17" s="2" t="s">
        <v>661</v>
      </c>
      <c r="U17" s="2" t="s">
        <v>662</v>
      </c>
      <c r="V17" s="2" t="s">
        <v>663</v>
      </c>
      <c r="W17" s="2" t="s">
        <v>656</v>
      </c>
      <c r="X17" s="2" t="s">
        <v>626</v>
      </c>
      <c r="Y17" s="2" t="s">
        <v>650</v>
      </c>
      <c r="Z17" s="2" t="s">
        <v>669</v>
      </c>
      <c r="AA17" s="5"/>
      <c r="AB17" s="2" t="s">
        <v>670</v>
      </c>
      <c r="AC17" s="2" t="s">
        <v>652</v>
      </c>
      <c r="AD17" s="2"/>
      <c r="AE17" s="2"/>
    </row>
    <row r="18" spans="1:31" x14ac:dyDescent="0.3">
      <c r="A18" s="2" t="str">
        <f t="shared" si="0"/>
        <v>6744531-129177</v>
      </c>
      <c r="B18" s="2" t="s">
        <v>636</v>
      </c>
      <c r="C18" s="2"/>
      <c r="D18" s="2" t="s">
        <v>689</v>
      </c>
      <c r="E18" s="2" t="s">
        <v>625</v>
      </c>
      <c r="F18" s="2" t="s">
        <v>638</v>
      </c>
      <c r="G18" s="3">
        <v>45278</v>
      </c>
      <c r="H18" s="2" t="s">
        <v>654</v>
      </c>
      <c r="I18" s="2" t="s">
        <v>655</v>
      </c>
      <c r="J18" s="2" t="s">
        <v>656</v>
      </c>
      <c r="K18" s="2" t="s">
        <v>666</v>
      </c>
      <c r="L18" s="4">
        <v>129177</v>
      </c>
      <c r="M18" s="2" t="s">
        <v>690</v>
      </c>
      <c r="N18" s="2"/>
      <c r="O18" s="2" t="s">
        <v>632</v>
      </c>
      <c r="P18" s="2">
        <v>6744531</v>
      </c>
      <c r="Q18" s="2" t="s">
        <v>668</v>
      </c>
      <c r="R18" s="3">
        <v>45254</v>
      </c>
      <c r="S18" s="2" t="s">
        <v>669</v>
      </c>
      <c r="T18" s="2" t="s">
        <v>661</v>
      </c>
      <c r="U18" s="2" t="s">
        <v>662</v>
      </c>
      <c r="V18" s="2" t="s">
        <v>663</v>
      </c>
      <c r="W18" s="2" t="s">
        <v>656</v>
      </c>
      <c r="X18" s="2" t="s">
        <v>626</v>
      </c>
      <c r="Y18" s="2" t="s">
        <v>650</v>
      </c>
      <c r="Z18" s="2" t="s">
        <v>669</v>
      </c>
      <c r="AA18" s="5"/>
      <c r="AB18" s="2" t="s">
        <v>670</v>
      </c>
      <c r="AC18" s="2" t="s">
        <v>652</v>
      </c>
      <c r="AD18" s="2"/>
      <c r="AE18" s="2"/>
    </row>
    <row r="19" spans="1:31" x14ac:dyDescent="0.3">
      <c r="A19" s="2" t="str">
        <f t="shared" si="0"/>
        <v>10437667-367300</v>
      </c>
      <c r="B19" s="2" t="s">
        <v>636</v>
      </c>
      <c r="C19" s="2"/>
      <c r="D19" s="2" t="s">
        <v>691</v>
      </c>
      <c r="E19" s="2" t="s">
        <v>625</v>
      </c>
      <c r="F19" s="2" t="s">
        <v>638</v>
      </c>
      <c r="G19" s="3">
        <v>45279</v>
      </c>
      <c r="H19" s="2" t="s">
        <v>654</v>
      </c>
      <c r="I19" s="2" t="s">
        <v>655</v>
      </c>
      <c r="J19" s="2" t="s">
        <v>656</v>
      </c>
      <c r="K19" s="2" t="s">
        <v>666</v>
      </c>
      <c r="L19" s="4">
        <v>367300</v>
      </c>
      <c r="M19" s="2" t="s">
        <v>692</v>
      </c>
      <c r="N19" s="2"/>
      <c r="O19" s="2" t="s">
        <v>632</v>
      </c>
      <c r="P19" s="2">
        <v>10437667</v>
      </c>
      <c r="Q19" s="2" t="s">
        <v>668</v>
      </c>
      <c r="R19" s="3">
        <v>45254</v>
      </c>
      <c r="S19" s="2" t="s">
        <v>669</v>
      </c>
      <c r="T19" s="2" t="s">
        <v>661</v>
      </c>
      <c r="U19" s="2" t="s">
        <v>662</v>
      </c>
      <c r="V19" s="2" t="s">
        <v>663</v>
      </c>
      <c r="W19" s="2" t="s">
        <v>656</v>
      </c>
      <c r="X19" s="2" t="s">
        <v>626</v>
      </c>
      <c r="Y19" s="2" t="s">
        <v>650</v>
      </c>
      <c r="Z19" s="2" t="s">
        <v>669</v>
      </c>
      <c r="AA19" s="5"/>
      <c r="AB19" s="2" t="s">
        <v>670</v>
      </c>
      <c r="AC19" s="2" t="s">
        <v>652</v>
      </c>
      <c r="AD19" s="2"/>
      <c r="AE19" s="2"/>
    </row>
    <row r="20" spans="1:31" x14ac:dyDescent="0.3">
      <c r="A20" s="2" t="str">
        <f t="shared" si="0"/>
        <v>45835393-117000</v>
      </c>
      <c r="B20" s="2" t="s">
        <v>636</v>
      </c>
      <c r="C20" s="2"/>
      <c r="D20" s="2" t="s">
        <v>693</v>
      </c>
      <c r="E20" s="2" t="s">
        <v>625</v>
      </c>
      <c r="F20" s="2" t="s">
        <v>638</v>
      </c>
      <c r="G20" s="3">
        <v>45282</v>
      </c>
      <c r="H20" s="2" t="s">
        <v>654</v>
      </c>
      <c r="I20" s="2" t="s">
        <v>655</v>
      </c>
      <c r="J20" s="2" t="s">
        <v>656</v>
      </c>
      <c r="K20" s="2" t="s">
        <v>666</v>
      </c>
      <c r="L20" s="4">
        <v>117000</v>
      </c>
      <c r="M20" s="2" t="s">
        <v>694</v>
      </c>
      <c r="N20" s="2"/>
      <c r="O20" s="2" t="s">
        <v>632</v>
      </c>
      <c r="P20" s="2">
        <v>45835393</v>
      </c>
      <c r="Q20" s="2" t="s">
        <v>668</v>
      </c>
      <c r="R20" s="3">
        <v>45254</v>
      </c>
      <c r="S20" s="2" t="s">
        <v>669</v>
      </c>
      <c r="T20" s="2" t="s">
        <v>661</v>
      </c>
      <c r="U20" s="2" t="s">
        <v>662</v>
      </c>
      <c r="V20" s="2" t="s">
        <v>663</v>
      </c>
      <c r="W20" s="2" t="s">
        <v>656</v>
      </c>
      <c r="X20" s="2" t="s">
        <v>626</v>
      </c>
      <c r="Y20" s="2" t="s">
        <v>650</v>
      </c>
      <c r="Z20" s="2" t="s">
        <v>669</v>
      </c>
      <c r="AA20" s="5"/>
      <c r="AB20" s="2" t="s">
        <v>670</v>
      </c>
      <c r="AC20" s="2" t="s">
        <v>652</v>
      </c>
      <c r="AD20" s="2"/>
      <c r="AE20" s="2"/>
    </row>
    <row r="21" spans="1:31" x14ac:dyDescent="0.3">
      <c r="A21" s="2" t="str">
        <f t="shared" si="0"/>
        <v>426-2022101,24</v>
      </c>
      <c r="B21" s="2" t="s">
        <v>636</v>
      </c>
      <c r="C21" s="2"/>
      <c r="D21" s="2" t="s">
        <v>695</v>
      </c>
      <c r="E21" s="2" t="s">
        <v>625</v>
      </c>
      <c r="F21" s="2" t="s">
        <v>638</v>
      </c>
      <c r="G21" s="3">
        <v>45283</v>
      </c>
      <c r="H21" s="2" t="s">
        <v>654</v>
      </c>
      <c r="I21" s="2" t="s">
        <v>655</v>
      </c>
      <c r="J21" s="2" t="s">
        <v>656</v>
      </c>
      <c r="K21" s="2" t="s">
        <v>666</v>
      </c>
      <c r="L21" s="4">
        <v>2022101.24</v>
      </c>
      <c r="M21" s="2" t="s">
        <v>696</v>
      </c>
      <c r="N21" s="2"/>
      <c r="O21" s="2" t="s">
        <v>632</v>
      </c>
      <c r="P21" s="2">
        <v>426</v>
      </c>
      <c r="Q21" s="2" t="s">
        <v>668</v>
      </c>
      <c r="R21" s="3">
        <v>45254</v>
      </c>
      <c r="S21" s="2" t="s">
        <v>669</v>
      </c>
      <c r="T21" s="2" t="s">
        <v>661</v>
      </c>
      <c r="U21" s="2" t="s">
        <v>662</v>
      </c>
      <c r="V21" s="2" t="s">
        <v>663</v>
      </c>
      <c r="W21" s="2" t="s">
        <v>656</v>
      </c>
      <c r="X21" s="2" t="s">
        <v>626</v>
      </c>
      <c r="Y21" s="2" t="s">
        <v>650</v>
      </c>
      <c r="Z21" s="2" t="s">
        <v>669</v>
      </c>
      <c r="AA21" s="5"/>
      <c r="AB21" s="2" t="s">
        <v>670</v>
      </c>
      <c r="AC21" s="2" t="s">
        <v>652</v>
      </c>
      <c r="AD21" s="2"/>
      <c r="AE21" s="2"/>
    </row>
    <row r="22" spans="1:31" x14ac:dyDescent="0.3">
      <c r="A22" s="2" t="str">
        <f t="shared" si="0"/>
        <v>50-989100</v>
      </c>
      <c r="B22" s="2" t="s">
        <v>636</v>
      </c>
      <c r="C22" s="2"/>
      <c r="D22" s="2" t="s">
        <v>697</v>
      </c>
      <c r="E22" s="2" t="s">
        <v>625</v>
      </c>
      <c r="F22" s="2" t="s">
        <v>638</v>
      </c>
      <c r="G22" s="3">
        <v>45284</v>
      </c>
      <c r="H22" s="2" t="s">
        <v>654</v>
      </c>
      <c r="I22" s="2" t="s">
        <v>655</v>
      </c>
      <c r="J22" s="2" t="s">
        <v>656</v>
      </c>
      <c r="K22" s="2" t="s">
        <v>666</v>
      </c>
      <c r="L22" s="4">
        <v>989100</v>
      </c>
      <c r="M22" s="2" t="s">
        <v>698</v>
      </c>
      <c r="N22" s="2"/>
      <c r="O22" s="2" t="s">
        <v>632</v>
      </c>
      <c r="P22" s="2">
        <v>50</v>
      </c>
      <c r="Q22" s="2" t="s">
        <v>668</v>
      </c>
      <c r="R22" s="3">
        <v>45254</v>
      </c>
      <c r="S22" s="2" t="s">
        <v>669</v>
      </c>
      <c r="T22" s="2" t="s">
        <v>661</v>
      </c>
      <c r="U22" s="2" t="s">
        <v>662</v>
      </c>
      <c r="V22" s="2" t="s">
        <v>663</v>
      </c>
      <c r="W22" s="2" t="s">
        <v>656</v>
      </c>
      <c r="X22" s="2" t="s">
        <v>626</v>
      </c>
      <c r="Y22" s="2" t="s">
        <v>650</v>
      </c>
      <c r="Z22" s="2" t="s">
        <v>669</v>
      </c>
      <c r="AA22" s="5"/>
      <c r="AB22" s="2" t="s">
        <v>670</v>
      </c>
      <c r="AC22" s="2" t="s">
        <v>652</v>
      </c>
      <c r="AD22" s="2"/>
      <c r="AE22" s="2"/>
    </row>
    <row r="23" spans="1:31" x14ac:dyDescent="0.3">
      <c r="A23" s="2" t="str">
        <f t="shared" si="0"/>
        <v>38679463-370000</v>
      </c>
      <c r="B23" s="2" t="s">
        <v>636</v>
      </c>
      <c r="C23" s="2"/>
      <c r="D23" s="2" t="s">
        <v>699</v>
      </c>
      <c r="E23" s="2" t="s">
        <v>625</v>
      </c>
      <c r="F23" s="2" t="s">
        <v>638</v>
      </c>
      <c r="G23" s="3">
        <v>45284</v>
      </c>
      <c r="H23" s="2" t="s">
        <v>654</v>
      </c>
      <c r="I23" s="2" t="s">
        <v>655</v>
      </c>
      <c r="J23" s="2" t="s">
        <v>656</v>
      </c>
      <c r="K23" s="2" t="s">
        <v>666</v>
      </c>
      <c r="L23" s="4">
        <v>370000</v>
      </c>
      <c r="M23" s="2" t="s">
        <v>700</v>
      </c>
      <c r="N23" s="2"/>
      <c r="O23" s="2" t="s">
        <v>632</v>
      </c>
      <c r="P23" s="2">
        <v>38679463</v>
      </c>
      <c r="Q23" s="2" t="s">
        <v>668</v>
      </c>
      <c r="R23" s="3">
        <v>45254</v>
      </c>
      <c r="S23" s="2" t="s">
        <v>669</v>
      </c>
      <c r="T23" s="2" t="s">
        <v>661</v>
      </c>
      <c r="U23" s="2" t="s">
        <v>662</v>
      </c>
      <c r="V23" s="2" t="s">
        <v>663</v>
      </c>
      <c r="W23" s="2" t="s">
        <v>656</v>
      </c>
      <c r="X23" s="2" t="s">
        <v>626</v>
      </c>
      <c r="Y23" s="2" t="s">
        <v>650</v>
      </c>
      <c r="Z23" s="2" t="s">
        <v>669</v>
      </c>
      <c r="AA23" s="5"/>
      <c r="AB23" s="2" t="s">
        <v>670</v>
      </c>
      <c r="AC23" s="2" t="s">
        <v>652</v>
      </c>
      <c r="AD23" s="2"/>
      <c r="AE23" s="2"/>
    </row>
    <row r="24" spans="1:31" x14ac:dyDescent="0.3">
      <c r="A24" s="2" t="str">
        <f t="shared" si="0"/>
        <v>45872607-274000</v>
      </c>
      <c r="B24" s="2" t="s">
        <v>622</v>
      </c>
      <c r="C24" s="2" t="s">
        <v>623</v>
      </c>
      <c r="D24" s="2" t="s">
        <v>701</v>
      </c>
      <c r="E24" s="2" t="s">
        <v>625</v>
      </c>
      <c r="F24" s="2" t="s">
        <v>626</v>
      </c>
      <c r="G24" s="3">
        <v>45274</v>
      </c>
      <c r="H24" s="2" t="s">
        <v>627</v>
      </c>
      <c r="I24" s="2" t="s">
        <v>702</v>
      </c>
      <c r="J24" s="2" t="s">
        <v>703</v>
      </c>
      <c r="K24" s="2" t="s">
        <v>704</v>
      </c>
      <c r="L24" s="4">
        <v>274000</v>
      </c>
      <c r="M24" s="2" t="s">
        <v>705</v>
      </c>
      <c r="N24" s="2"/>
      <c r="O24" s="2" t="s">
        <v>632</v>
      </c>
      <c r="P24" s="2">
        <v>45872607</v>
      </c>
      <c r="Q24" s="2" t="s">
        <v>633</v>
      </c>
      <c r="R24" s="3">
        <v>45254</v>
      </c>
      <c r="S24" s="2"/>
      <c r="T24" s="2"/>
      <c r="U24" s="2"/>
      <c r="V24" s="2"/>
      <c r="W24" s="2"/>
      <c r="X24" s="2"/>
      <c r="Y24" s="2"/>
      <c r="Z24" s="2"/>
      <c r="AA24" s="5"/>
      <c r="AB24" s="2"/>
      <c r="AC24" s="2"/>
      <c r="AD24" s="2" t="s">
        <v>625</v>
      </c>
      <c r="AE24" s="2"/>
    </row>
    <row r="25" spans="1:31" x14ac:dyDescent="0.3">
      <c r="A25" s="2" t="str">
        <f t="shared" si="0"/>
        <v>45872617-274000</v>
      </c>
      <c r="B25" s="2" t="s">
        <v>622</v>
      </c>
      <c r="C25" s="2" t="s">
        <v>623</v>
      </c>
      <c r="D25" s="2" t="s">
        <v>706</v>
      </c>
      <c r="E25" s="2" t="s">
        <v>625</v>
      </c>
      <c r="F25" s="2" t="s">
        <v>626</v>
      </c>
      <c r="G25" s="3">
        <v>45278</v>
      </c>
      <c r="H25" s="2" t="s">
        <v>627</v>
      </c>
      <c r="I25" s="2" t="s">
        <v>702</v>
      </c>
      <c r="J25" s="2" t="s">
        <v>703</v>
      </c>
      <c r="K25" s="2" t="s">
        <v>704</v>
      </c>
      <c r="L25" s="4">
        <v>274000</v>
      </c>
      <c r="M25" s="2" t="s">
        <v>705</v>
      </c>
      <c r="N25" s="2"/>
      <c r="O25" s="2" t="s">
        <v>632</v>
      </c>
      <c r="P25" s="2">
        <v>45872617</v>
      </c>
      <c r="Q25" s="2" t="s">
        <v>633</v>
      </c>
      <c r="R25" s="3">
        <v>45254</v>
      </c>
      <c r="S25" s="2"/>
      <c r="T25" s="2"/>
      <c r="U25" s="2"/>
      <c r="V25" s="2"/>
      <c r="W25" s="2"/>
      <c r="X25" s="2"/>
      <c r="Y25" s="2"/>
      <c r="Z25" s="2"/>
      <c r="AA25" s="5"/>
      <c r="AB25" s="2"/>
      <c r="AC25" s="2"/>
      <c r="AD25" s="2" t="s">
        <v>625</v>
      </c>
      <c r="AE25" s="2"/>
    </row>
    <row r="26" spans="1:31" x14ac:dyDescent="0.3">
      <c r="A26" s="2" t="str">
        <f t="shared" si="0"/>
        <v>45872638-274000</v>
      </c>
      <c r="B26" s="2" t="s">
        <v>622</v>
      </c>
      <c r="C26" s="2" t="s">
        <v>623</v>
      </c>
      <c r="D26" s="2" t="s">
        <v>707</v>
      </c>
      <c r="E26" s="2" t="s">
        <v>625</v>
      </c>
      <c r="F26" s="2" t="s">
        <v>626</v>
      </c>
      <c r="G26" s="3">
        <v>45281</v>
      </c>
      <c r="H26" s="2" t="s">
        <v>627</v>
      </c>
      <c r="I26" s="2" t="s">
        <v>702</v>
      </c>
      <c r="J26" s="2" t="s">
        <v>703</v>
      </c>
      <c r="K26" s="2" t="s">
        <v>704</v>
      </c>
      <c r="L26" s="4">
        <v>274000</v>
      </c>
      <c r="M26" s="2" t="s">
        <v>705</v>
      </c>
      <c r="N26" s="2"/>
      <c r="O26" s="2" t="s">
        <v>632</v>
      </c>
      <c r="P26" s="2">
        <v>45872638</v>
      </c>
      <c r="Q26" s="2" t="s">
        <v>633</v>
      </c>
      <c r="R26" s="3">
        <v>45254</v>
      </c>
      <c r="S26" s="2"/>
      <c r="T26" s="2"/>
      <c r="U26" s="2"/>
      <c r="V26" s="2"/>
      <c r="W26" s="2"/>
      <c r="X26" s="2"/>
      <c r="Y26" s="2"/>
      <c r="Z26" s="2"/>
      <c r="AA26" s="5"/>
      <c r="AB26" s="2"/>
      <c r="AC26" s="2"/>
      <c r="AD26" s="2" t="s">
        <v>625</v>
      </c>
      <c r="AE26" s="2"/>
    </row>
    <row r="27" spans="1:31" x14ac:dyDescent="0.3">
      <c r="A27" s="2" t="str">
        <f t="shared" si="0"/>
        <v>45872670-274000</v>
      </c>
      <c r="B27" s="2" t="s">
        <v>622</v>
      </c>
      <c r="C27" s="2" t="s">
        <v>623</v>
      </c>
      <c r="D27" s="2" t="s">
        <v>708</v>
      </c>
      <c r="E27" s="2" t="s">
        <v>625</v>
      </c>
      <c r="F27" s="2" t="s">
        <v>626</v>
      </c>
      <c r="G27" s="3">
        <v>45286</v>
      </c>
      <c r="H27" s="2" t="s">
        <v>627</v>
      </c>
      <c r="I27" s="2" t="s">
        <v>702</v>
      </c>
      <c r="J27" s="2" t="s">
        <v>703</v>
      </c>
      <c r="K27" s="2" t="s">
        <v>704</v>
      </c>
      <c r="L27" s="4">
        <v>274000</v>
      </c>
      <c r="M27" s="2" t="s">
        <v>705</v>
      </c>
      <c r="N27" s="2"/>
      <c r="O27" s="2" t="s">
        <v>632</v>
      </c>
      <c r="P27" s="2">
        <v>45872670</v>
      </c>
      <c r="Q27" s="2" t="s">
        <v>633</v>
      </c>
      <c r="R27" s="3">
        <v>45254</v>
      </c>
      <c r="S27" s="2"/>
      <c r="T27" s="2"/>
      <c r="U27" s="2"/>
      <c r="V27" s="2"/>
      <c r="W27" s="2"/>
      <c r="X27" s="2"/>
      <c r="Y27" s="2"/>
      <c r="Z27" s="2"/>
      <c r="AA27" s="5"/>
      <c r="AB27" s="2"/>
      <c r="AC27" s="2"/>
      <c r="AD27" s="2" t="s">
        <v>625</v>
      </c>
      <c r="AE27" s="2"/>
    </row>
    <row r="28" spans="1:31" x14ac:dyDescent="0.3">
      <c r="A28" s="2" t="str">
        <f t="shared" si="0"/>
        <v>45872681-273969,1</v>
      </c>
      <c r="B28" s="2" t="s">
        <v>622</v>
      </c>
      <c r="C28" s="2" t="s">
        <v>623</v>
      </c>
      <c r="D28" s="2" t="s">
        <v>709</v>
      </c>
      <c r="E28" s="2" t="s">
        <v>625</v>
      </c>
      <c r="F28" s="2" t="s">
        <v>626</v>
      </c>
      <c r="G28" s="3">
        <v>45289</v>
      </c>
      <c r="H28" s="2" t="s">
        <v>627</v>
      </c>
      <c r="I28" s="2" t="s">
        <v>702</v>
      </c>
      <c r="J28" s="2" t="s">
        <v>703</v>
      </c>
      <c r="K28" s="2" t="s">
        <v>704</v>
      </c>
      <c r="L28" s="4">
        <v>273969.09999999998</v>
      </c>
      <c r="M28" s="2" t="s">
        <v>705</v>
      </c>
      <c r="N28" s="2"/>
      <c r="O28" s="2" t="s">
        <v>632</v>
      </c>
      <c r="P28" s="2">
        <v>45872681</v>
      </c>
      <c r="Q28" s="2" t="s">
        <v>633</v>
      </c>
      <c r="R28" s="3">
        <v>45254</v>
      </c>
      <c r="S28" s="2"/>
      <c r="T28" s="2"/>
      <c r="U28" s="2"/>
      <c r="V28" s="2"/>
      <c r="W28" s="2"/>
      <c r="X28" s="2"/>
      <c r="Y28" s="2"/>
      <c r="Z28" s="2"/>
      <c r="AA28" s="5"/>
      <c r="AB28" s="2"/>
      <c r="AC28" s="2"/>
      <c r="AD28" s="2" t="s">
        <v>625</v>
      </c>
      <c r="AE28" s="2"/>
    </row>
    <row r="29" spans="1:31" x14ac:dyDescent="0.3">
      <c r="A29" s="2" t="str">
        <f t="shared" si="0"/>
        <v>30034903-1376877,68</v>
      </c>
      <c r="B29" s="2" t="s">
        <v>636</v>
      </c>
      <c r="C29" s="2"/>
      <c r="D29" s="2" t="s">
        <v>710</v>
      </c>
      <c r="E29" s="2" t="s">
        <v>625</v>
      </c>
      <c r="F29" s="2" t="s">
        <v>638</v>
      </c>
      <c r="G29" s="3">
        <v>45246</v>
      </c>
      <c r="H29" s="2" t="s">
        <v>654</v>
      </c>
      <c r="I29" s="2" t="s">
        <v>711</v>
      </c>
      <c r="J29" s="2" t="s">
        <v>712</v>
      </c>
      <c r="K29" s="2" t="s">
        <v>713</v>
      </c>
      <c r="L29" s="4">
        <v>1376877.68</v>
      </c>
      <c r="M29" s="2" t="s">
        <v>714</v>
      </c>
      <c r="N29" s="2"/>
      <c r="O29" s="2" t="s">
        <v>632</v>
      </c>
      <c r="P29" s="2">
        <v>30034903</v>
      </c>
      <c r="Q29" s="2" t="s">
        <v>644</v>
      </c>
      <c r="R29" s="3">
        <v>45247</v>
      </c>
      <c r="S29" s="2" t="s">
        <v>715</v>
      </c>
      <c r="T29" s="2" t="s">
        <v>716</v>
      </c>
      <c r="U29" s="2" t="s">
        <v>717</v>
      </c>
      <c r="V29" s="2" t="s">
        <v>252</v>
      </c>
      <c r="W29" s="2" t="s">
        <v>718</v>
      </c>
      <c r="X29" s="2" t="s">
        <v>626</v>
      </c>
      <c r="Y29" s="2" t="s">
        <v>650</v>
      </c>
      <c r="Z29" s="2" t="s">
        <v>715</v>
      </c>
      <c r="AA29" s="5"/>
      <c r="AB29" s="2" t="s">
        <v>651</v>
      </c>
      <c r="AC29" s="2" t="s">
        <v>652</v>
      </c>
      <c r="AD29" s="2"/>
      <c r="AE29" s="2"/>
    </row>
    <row r="30" spans="1:31" x14ac:dyDescent="0.3">
      <c r="A30" s="2" t="str">
        <f t="shared" si="0"/>
        <v>30034572-2980276,64</v>
      </c>
      <c r="B30" s="2" t="s">
        <v>636</v>
      </c>
      <c r="C30" s="2"/>
      <c r="D30" s="2" t="s">
        <v>719</v>
      </c>
      <c r="E30" s="2" t="s">
        <v>625</v>
      </c>
      <c r="F30" s="2" t="s">
        <v>638</v>
      </c>
      <c r="G30" s="3">
        <v>45246</v>
      </c>
      <c r="H30" s="2" t="s">
        <v>654</v>
      </c>
      <c r="I30" s="2" t="s">
        <v>711</v>
      </c>
      <c r="J30" s="2" t="s">
        <v>712</v>
      </c>
      <c r="K30" s="2" t="s">
        <v>713</v>
      </c>
      <c r="L30" s="4">
        <v>2980276.64</v>
      </c>
      <c r="M30" s="2" t="s">
        <v>720</v>
      </c>
      <c r="N30" s="2"/>
      <c r="O30" s="2" t="s">
        <v>632</v>
      </c>
      <c r="P30" s="2">
        <v>30034572</v>
      </c>
      <c r="Q30" s="2" t="s">
        <v>644</v>
      </c>
      <c r="R30" s="3">
        <v>45247</v>
      </c>
      <c r="S30" s="2" t="s">
        <v>715</v>
      </c>
      <c r="T30" s="2" t="s">
        <v>716</v>
      </c>
      <c r="U30" s="2" t="s">
        <v>717</v>
      </c>
      <c r="V30" s="2" t="s">
        <v>252</v>
      </c>
      <c r="W30" s="2" t="s">
        <v>718</v>
      </c>
      <c r="X30" s="2" t="s">
        <v>626</v>
      </c>
      <c r="Y30" s="2" t="s">
        <v>650</v>
      </c>
      <c r="Z30" s="2" t="s">
        <v>715</v>
      </c>
      <c r="AA30" s="5"/>
      <c r="AB30" s="2" t="s">
        <v>651</v>
      </c>
      <c r="AC30" s="2" t="s">
        <v>652</v>
      </c>
      <c r="AD30" s="2"/>
      <c r="AE30" s="2"/>
    </row>
    <row r="31" spans="1:31" x14ac:dyDescent="0.3">
      <c r="A31" s="2" t="str">
        <f t="shared" si="0"/>
        <v>90016597-1735711</v>
      </c>
      <c r="B31" s="2" t="s">
        <v>636</v>
      </c>
      <c r="C31" s="2"/>
      <c r="D31" s="2" t="s">
        <v>721</v>
      </c>
      <c r="E31" s="2" t="s">
        <v>625</v>
      </c>
      <c r="F31" s="2" t="s">
        <v>638</v>
      </c>
      <c r="G31" s="3">
        <v>45246</v>
      </c>
      <c r="H31" s="2" t="s">
        <v>654</v>
      </c>
      <c r="I31" s="2" t="s">
        <v>711</v>
      </c>
      <c r="J31" s="2" t="s">
        <v>712</v>
      </c>
      <c r="K31" s="2" t="s">
        <v>713</v>
      </c>
      <c r="L31" s="4">
        <v>1735711</v>
      </c>
      <c r="M31" s="2" t="s">
        <v>722</v>
      </c>
      <c r="N31" s="2"/>
      <c r="O31" s="2" t="s">
        <v>632</v>
      </c>
      <c r="P31" s="2">
        <v>90016597</v>
      </c>
      <c r="Q31" s="2" t="s">
        <v>644</v>
      </c>
      <c r="R31" s="3">
        <v>45247</v>
      </c>
      <c r="S31" s="2" t="s">
        <v>715</v>
      </c>
      <c r="T31" s="2" t="s">
        <v>716</v>
      </c>
      <c r="U31" s="2" t="s">
        <v>717</v>
      </c>
      <c r="V31" s="2" t="s">
        <v>252</v>
      </c>
      <c r="W31" s="2" t="s">
        <v>718</v>
      </c>
      <c r="X31" s="2" t="s">
        <v>626</v>
      </c>
      <c r="Y31" s="2" t="s">
        <v>650</v>
      </c>
      <c r="Z31" s="2" t="s">
        <v>715</v>
      </c>
      <c r="AA31" s="5"/>
      <c r="AB31" s="2" t="s">
        <v>651</v>
      </c>
      <c r="AC31" s="2" t="s">
        <v>652</v>
      </c>
      <c r="AD31" s="2"/>
      <c r="AE31" s="2"/>
    </row>
    <row r="32" spans="1:31" x14ac:dyDescent="0.3">
      <c r="A32" s="2" t="str">
        <f t="shared" si="0"/>
        <v>45873584-104657,23</v>
      </c>
      <c r="B32" s="2" t="s">
        <v>622</v>
      </c>
      <c r="C32" s="2" t="s">
        <v>623</v>
      </c>
      <c r="D32" s="2" t="s">
        <v>723</v>
      </c>
      <c r="E32" s="2" t="s">
        <v>724</v>
      </c>
      <c r="F32" s="2" t="s">
        <v>626</v>
      </c>
      <c r="G32" s="3">
        <v>45254</v>
      </c>
      <c r="H32" s="2" t="s">
        <v>725</v>
      </c>
      <c r="I32" s="2" t="s">
        <v>726</v>
      </c>
      <c r="J32" s="2" t="s">
        <v>36</v>
      </c>
      <c r="K32" s="2" t="s">
        <v>727</v>
      </c>
      <c r="L32" s="4">
        <v>104657.23</v>
      </c>
      <c r="M32" s="2" t="s">
        <v>728</v>
      </c>
      <c r="N32" s="2"/>
      <c r="O32" s="2" t="s">
        <v>632</v>
      </c>
      <c r="P32" s="2">
        <v>45873584</v>
      </c>
      <c r="Q32" s="2" t="s">
        <v>729</v>
      </c>
      <c r="R32" s="3">
        <v>45254</v>
      </c>
      <c r="S32" s="2"/>
      <c r="T32" s="2"/>
      <c r="U32" s="2"/>
      <c r="V32" s="2"/>
      <c r="W32" s="2"/>
      <c r="X32" s="2"/>
      <c r="Y32" s="2"/>
      <c r="Z32" s="2"/>
      <c r="AA32" s="5"/>
      <c r="AB32" s="2"/>
      <c r="AC32" s="2"/>
      <c r="AD32" s="2" t="s">
        <v>724</v>
      </c>
      <c r="AE32" s="2"/>
    </row>
    <row r="33" spans="1:31" x14ac:dyDescent="0.3">
      <c r="A33" s="2" t="str">
        <f t="shared" si="0"/>
        <v>45836018-391568,8</v>
      </c>
      <c r="B33" s="2" t="s">
        <v>622</v>
      </c>
      <c r="C33" s="2" t="s">
        <v>623</v>
      </c>
      <c r="D33" s="2" t="s">
        <v>730</v>
      </c>
      <c r="E33" s="2" t="s">
        <v>626</v>
      </c>
      <c r="F33" s="2" t="s">
        <v>626</v>
      </c>
      <c r="G33" s="3">
        <v>45282</v>
      </c>
      <c r="H33" s="2" t="s">
        <v>731</v>
      </c>
      <c r="I33" s="2" t="s">
        <v>726</v>
      </c>
      <c r="J33" s="2" t="s">
        <v>36</v>
      </c>
      <c r="K33" s="2" t="s">
        <v>732</v>
      </c>
      <c r="L33" s="4">
        <v>391568.8</v>
      </c>
      <c r="M33" s="2" t="s">
        <v>733</v>
      </c>
      <c r="N33" s="2"/>
      <c r="O33" s="2" t="s">
        <v>632</v>
      </c>
      <c r="P33" s="2">
        <v>45836018</v>
      </c>
      <c r="Q33" s="2" t="s">
        <v>734</v>
      </c>
      <c r="R33" s="3">
        <v>45257</v>
      </c>
      <c r="S33" s="2"/>
      <c r="T33" s="2"/>
      <c r="U33" s="2"/>
      <c r="V33" s="2"/>
      <c r="W33" s="2"/>
      <c r="X33" s="2"/>
      <c r="Y33" s="2"/>
      <c r="Z33" s="2"/>
      <c r="AA33" s="5"/>
      <c r="AB33" s="2"/>
      <c r="AC33" s="2"/>
      <c r="AD33" s="2" t="s">
        <v>626</v>
      </c>
      <c r="AE33" s="2"/>
    </row>
    <row r="34" spans="1:31" x14ac:dyDescent="0.3">
      <c r="A34" s="2" t="str">
        <f t="shared" si="0"/>
        <v>5-69600</v>
      </c>
      <c r="B34" s="2" t="s">
        <v>622</v>
      </c>
      <c r="C34" s="2" t="s">
        <v>623</v>
      </c>
      <c r="D34" s="2" t="s">
        <v>735</v>
      </c>
      <c r="E34" s="2" t="s">
        <v>625</v>
      </c>
      <c r="F34" s="2" t="s">
        <v>626</v>
      </c>
      <c r="G34" s="3">
        <v>45274</v>
      </c>
      <c r="H34" s="2" t="s">
        <v>627</v>
      </c>
      <c r="I34" s="2" t="s">
        <v>736</v>
      </c>
      <c r="J34" s="2" t="s">
        <v>737</v>
      </c>
      <c r="K34" s="2" t="s">
        <v>738</v>
      </c>
      <c r="L34" s="4">
        <v>69600</v>
      </c>
      <c r="M34" s="2" t="s">
        <v>739</v>
      </c>
      <c r="N34" s="2"/>
      <c r="O34" s="2" t="s">
        <v>632</v>
      </c>
      <c r="P34" s="2">
        <v>5</v>
      </c>
      <c r="Q34" s="2" t="s">
        <v>633</v>
      </c>
      <c r="R34" s="3">
        <v>45257</v>
      </c>
      <c r="S34" s="2"/>
      <c r="T34" s="2"/>
      <c r="U34" s="2"/>
      <c r="V34" s="2"/>
      <c r="W34" s="2"/>
      <c r="X34" s="2"/>
      <c r="Y34" s="2"/>
      <c r="Z34" s="2"/>
      <c r="AA34" s="5"/>
      <c r="AB34" s="2"/>
      <c r="AC34" s="2"/>
      <c r="AD34" s="2" t="s">
        <v>625</v>
      </c>
      <c r="AE34" s="2"/>
    </row>
    <row r="35" spans="1:31" x14ac:dyDescent="0.3">
      <c r="A35" s="2" t="str">
        <f t="shared" si="0"/>
        <v>45712343-244862,17</v>
      </c>
      <c r="B35" s="2" t="s">
        <v>622</v>
      </c>
      <c r="C35" s="2" t="s">
        <v>623</v>
      </c>
      <c r="D35" s="2" t="s">
        <v>740</v>
      </c>
      <c r="E35" s="2" t="s">
        <v>626</v>
      </c>
      <c r="F35" s="2" t="s">
        <v>626</v>
      </c>
      <c r="G35" s="3">
        <v>45275</v>
      </c>
      <c r="H35" s="2" t="s">
        <v>731</v>
      </c>
      <c r="I35" s="2" t="s">
        <v>741</v>
      </c>
      <c r="J35" s="2" t="s">
        <v>742</v>
      </c>
      <c r="K35" s="2" t="s">
        <v>743</v>
      </c>
      <c r="L35" s="4">
        <v>244862.17</v>
      </c>
      <c r="M35" s="2" t="s">
        <v>744</v>
      </c>
      <c r="N35" s="2"/>
      <c r="O35" s="2" t="s">
        <v>632</v>
      </c>
      <c r="P35" s="2">
        <v>45712343</v>
      </c>
      <c r="Q35" s="2" t="s">
        <v>745</v>
      </c>
      <c r="R35" s="3">
        <v>45251</v>
      </c>
      <c r="S35" s="2"/>
      <c r="T35" s="2"/>
      <c r="U35" s="2"/>
      <c r="V35" s="2"/>
      <c r="W35" s="2"/>
      <c r="X35" s="2"/>
      <c r="Y35" s="2"/>
      <c r="Z35" s="2"/>
      <c r="AA35" s="5"/>
      <c r="AB35" s="2"/>
      <c r="AC35" s="2"/>
      <c r="AD35" s="2" t="s">
        <v>626</v>
      </c>
      <c r="AE35" s="2"/>
    </row>
    <row r="36" spans="1:31" x14ac:dyDescent="0.3">
      <c r="A36" s="2" t="str">
        <f t="shared" si="0"/>
        <v>3488523-4804794,64</v>
      </c>
      <c r="B36" s="2" t="s">
        <v>636</v>
      </c>
      <c r="C36" s="2"/>
      <c r="D36" s="2" t="s">
        <v>746</v>
      </c>
      <c r="E36" s="2" t="s">
        <v>625</v>
      </c>
      <c r="F36" s="2" t="s">
        <v>626</v>
      </c>
      <c r="G36" s="3">
        <v>45238</v>
      </c>
      <c r="H36" s="2" t="s">
        <v>627</v>
      </c>
      <c r="I36" s="2" t="s">
        <v>747</v>
      </c>
      <c r="J36" s="2" t="s">
        <v>748</v>
      </c>
      <c r="K36" s="2" t="s">
        <v>749</v>
      </c>
      <c r="L36" s="4">
        <v>4804794.6399999997</v>
      </c>
      <c r="M36" s="2" t="s">
        <v>750</v>
      </c>
      <c r="N36" s="2"/>
      <c r="O36" s="2" t="s">
        <v>632</v>
      </c>
      <c r="P36" s="2">
        <v>3488523</v>
      </c>
      <c r="Q36" s="2" t="s">
        <v>751</v>
      </c>
      <c r="R36" s="3">
        <v>45257</v>
      </c>
      <c r="S36" s="2" t="s">
        <v>752</v>
      </c>
      <c r="T36" s="2" t="s">
        <v>753</v>
      </c>
      <c r="U36" s="2" t="s">
        <v>754</v>
      </c>
      <c r="V36" s="2" t="s">
        <v>753</v>
      </c>
      <c r="W36" s="2" t="s">
        <v>755</v>
      </c>
      <c r="X36" s="2" t="s">
        <v>626</v>
      </c>
      <c r="Y36" s="2" t="s">
        <v>650</v>
      </c>
      <c r="Z36" s="2" t="s">
        <v>752</v>
      </c>
      <c r="AA36" s="5"/>
      <c r="AB36" s="2" t="s">
        <v>756</v>
      </c>
      <c r="AC36" s="2" t="s">
        <v>652</v>
      </c>
      <c r="AD36" s="2"/>
      <c r="AE36" s="2"/>
    </row>
    <row r="37" spans="1:31" x14ac:dyDescent="0.3">
      <c r="A37" s="2" t="str">
        <f t="shared" si="0"/>
        <v>239-3297481</v>
      </c>
      <c r="B37" s="2" t="s">
        <v>636</v>
      </c>
      <c r="C37" s="2"/>
      <c r="D37" s="2" t="s">
        <v>757</v>
      </c>
      <c r="E37" s="2" t="s">
        <v>625</v>
      </c>
      <c r="F37" s="2" t="s">
        <v>626</v>
      </c>
      <c r="G37" s="3">
        <v>45245</v>
      </c>
      <c r="H37" s="2" t="s">
        <v>627</v>
      </c>
      <c r="I37" s="2" t="s">
        <v>747</v>
      </c>
      <c r="J37" s="2" t="s">
        <v>748</v>
      </c>
      <c r="K37" s="2" t="s">
        <v>749</v>
      </c>
      <c r="L37" s="4">
        <v>3297481</v>
      </c>
      <c r="M37" s="2" t="s">
        <v>758</v>
      </c>
      <c r="N37" s="2"/>
      <c r="O37" s="2" t="s">
        <v>632</v>
      </c>
      <c r="P37" s="2">
        <v>239</v>
      </c>
      <c r="Q37" s="2" t="s">
        <v>751</v>
      </c>
      <c r="R37" s="3">
        <v>45257</v>
      </c>
      <c r="S37" s="2" t="s">
        <v>752</v>
      </c>
      <c r="T37" s="2" t="s">
        <v>753</v>
      </c>
      <c r="U37" s="2" t="s">
        <v>754</v>
      </c>
      <c r="V37" s="2" t="s">
        <v>753</v>
      </c>
      <c r="W37" s="2" t="s">
        <v>755</v>
      </c>
      <c r="X37" s="2" t="s">
        <v>626</v>
      </c>
      <c r="Y37" s="2" t="s">
        <v>650</v>
      </c>
      <c r="Z37" s="2" t="s">
        <v>752</v>
      </c>
      <c r="AA37" s="5"/>
      <c r="AB37" s="2" t="s">
        <v>756</v>
      </c>
      <c r="AC37" s="2" t="s">
        <v>652</v>
      </c>
      <c r="AD37" s="2"/>
      <c r="AE37" s="2"/>
    </row>
    <row r="38" spans="1:31" x14ac:dyDescent="0.3">
      <c r="A38" s="2" t="str">
        <f t="shared" si="0"/>
        <v>223-2316000</v>
      </c>
      <c r="B38" s="2" t="s">
        <v>636</v>
      </c>
      <c r="C38" s="2"/>
      <c r="D38" s="2" t="s">
        <v>759</v>
      </c>
      <c r="E38" s="2" t="s">
        <v>760</v>
      </c>
      <c r="F38" s="2" t="s">
        <v>626</v>
      </c>
      <c r="G38" s="3">
        <v>45282</v>
      </c>
      <c r="H38" s="2" t="s">
        <v>761</v>
      </c>
      <c r="I38" s="2" t="s">
        <v>762</v>
      </c>
      <c r="J38" s="2" t="s">
        <v>763</v>
      </c>
      <c r="K38" s="2" t="s">
        <v>764</v>
      </c>
      <c r="L38" s="4">
        <v>2316000</v>
      </c>
      <c r="M38" s="2" t="s">
        <v>765</v>
      </c>
      <c r="N38" s="2"/>
      <c r="O38" s="2" t="s">
        <v>632</v>
      </c>
      <c r="P38" s="2">
        <v>223</v>
      </c>
      <c r="Q38" s="2" t="s">
        <v>766</v>
      </c>
      <c r="R38" s="3">
        <v>45258</v>
      </c>
      <c r="S38" s="2" t="s">
        <v>767</v>
      </c>
      <c r="T38" s="2" t="s">
        <v>716</v>
      </c>
      <c r="U38" s="2" t="s">
        <v>768</v>
      </c>
      <c r="V38" s="2" t="s">
        <v>769</v>
      </c>
      <c r="W38" s="2" t="s">
        <v>770</v>
      </c>
      <c r="X38" s="2" t="s">
        <v>626</v>
      </c>
      <c r="Y38" s="2" t="s">
        <v>650</v>
      </c>
      <c r="Z38" s="2" t="s">
        <v>767</v>
      </c>
      <c r="AA38" s="5"/>
      <c r="AB38" s="2" t="s">
        <v>771</v>
      </c>
      <c r="AC38" s="2" t="s">
        <v>652</v>
      </c>
      <c r="AD38" s="2"/>
      <c r="AE38" s="2"/>
    </row>
    <row r="39" spans="1:31" x14ac:dyDescent="0.3">
      <c r="A39" s="2" t="str">
        <f t="shared" si="0"/>
        <v>224-2316000</v>
      </c>
      <c r="B39" s="2" t="s">
        <v>636</v>
      </c>
      <c r="C39" s="2"/>
      <c r="D39" s="2" t="s">
        <v>772</v>
      </c>
      <c r="E39" s="2" t="s">
        <v>760</v>
      </c>
      <c r="F39" s="2" t="s">
        <v>626</v>
      </c>
      <c r="G39" s="3">
        <v>45282</v>
      </c>
      <c r="H39" s="2" t="s">
        <v>761</v>
      </c>
      <c r="I39" s="2" t="s">
        <v>762</v>
      </c>
      <c r="J39" s="2" t="s">
        <v>763</v>
      </c>
      <c r="K39" s="2" t="s">
        <v>764</v>
      </c>
      <c r="L39" s="4">
        <v>2316000</v>
      </c>
      <c r="M39" s="2" t="s">
        <v>773</v>
      </c>
      <c r="N39" s="2"/>
      <c r="O39" s="2" t="s">
        <v>632</v>
      </c>
      <c r="P39" s="2">
        <v>224</v>
      </c>
      <c r="Q39" s="2" t="s">
        <v>766</v>
      </c>
      <c r="R39" s="3">
        <v>45258</v>
      </c>
      <c r="S39" s="2" t="s">
        <v>767</v>
      </c>
      <c r="T39" s="2" t="s">
        <v>716</v>
      </c>
      <c r="U39" s="2" t="s">
        <v>768</v>
      </c>
      <c r="V39" s="2" t="s">
        <v>769</v>
      </c>
      <c r="W39" s="2" t="s">
        <v>770</v>
      </c>
      <c r="X39" s="2" t="s">
        <v>626</v>
      </c>
      <c r="Y39" s="2" t="s">
        <v>650</v>
      </c>
      <c r="Z39" s="2" t="s">
        <v>767</v>
      </c>
      <c r="AA39" s="5"/>
      <c r="AB39" s="2" t="s">
        <v>771</v>
      </c>
      <c r="AC39" s="2" t="s">
        <v>652</v>
      </c>
      <c r="AD39" s="2"/>
      <c r="AE39" s="2"/>
    </row>
    <row r="40" spans="1:31" x14ac:dyDescent="0.3">
      <c r="A40" s="2" t="str">
        <f t="shared" si="0"/>
        <v>225-2316000</v>
      </c>
      <c r="B40" s="2" t="s">
        <v>636</v>
      </c>
      <c r="C40" s="2"/>
      <c r="D40" s="2" t="s">
        <v>774</v>
      </c>
      <c r="E40" s="2" t="s">
        <v>760</v>
      </c>
      <c r="F40" s="2" t="s">
        <v>626</v>
      </c>
      <c r="G40" s="3">
        <v>45283</v>
      </c>
      <c r="H40" s="2" t="s">
        <v>761</v>
      </c>
      <c r="I40" s="2" t="s">
        <v>762</v>
      </c>
      <c r="J40" s="2" t="s">
        <v>763</v>
      </c>
      <c r="K40" s="2" t="s">
        <v>764</v>
      </c>
      <c r="L40" s="4">
        <v>2316000</v>
      </c>
      <c r="M40" s="2" t="s">
        <v>775</v>
      </c>
      <c r="N40" s="2"/>
      <c r="O40" s="2" t="s">
        <v>632</v>
      </c>
      <c r="P40" s="2">
        <v>225</v>
      </c>
      <c r="Q40" s="2" t="s">
        <v>766</v>
      </c>
      <c r="R40" s="3">
        <v>45258</v>
      </c>
      <c r="S40" s="2" t="s">
        <v>767</v>
      </c>
      <c r="T40" s="2" t="s">
        <v>716</v>
      </c>
      <c r="U40" s="2" t="s">
        <v>768</v>
      </c>
      <c r="V40" s="2" t="s">
        <v>769</v>
      </c>
      <c r="W40" s="2" t="s">
        <v>770</v>
      </c>
      <c r="X40" s="2" t="s">
        <v>626</v>
      </c>
      <c r="Y40" s="2" t="s">
        <v>650</v>
      </c>
      <c r="Z40" s="2" t="s">
        <v>767</v>
      </c>
      <c r="AA40" s="5"/>
      <c r="AB40" s="2" t="s">
        <v>771</v>
      </c>
      <c r="AC40" s="2" t="s">
        <v>652</v>
      </c>
      <c r="AD40" s="2"/>
      <c r="AE40" s="2"/>
    </row>
    <row r="41" spans="1:31" x14ac:dyDescent="0.3">
      <c r="A41" s="2" t="str">
        <f t="shared" si="0"/>
        <v>226-2316000</v>
      </c>
      <c r="B41" s="2" t="s">
        <v>636</v>
      </c>
      <c r="C41" s="2"/>
      <c r="D41" s="2" t="s">
        <v>776</v>
      </c>
      <c r="E41" s="2" t="s">
        <v>760</v>
      </c>
      <c r="F41" s="2" t="s">
        <v>626</v>
      </c>
      <c r="G41" s="3">
        <v>45283</v>
      </c>
      <c r="H41" s="2" t="s">
        <v>761</v>
      </c>
      <c r="I41" s="2" t="s">
        <v>762</v>
      </c>
      <c r="J41" s="2" t="s">
        <v>763</v>
      </c>
      <c r="K41" s="2" t="s">
        <v>764</v>
      </c>
      <c r="L41" s="4">
        <v>2316000</v>
      </c>
      <c r="M41" s="2" t="s">
        <v>777</v>
      </c>
      <c r="N41" s="2"/>
      <c r="O41" s="2" t="s">
        <v>632</v>
      </c>
      <c r="P41" s="2">
        <v>226</v>
      </c>
      <c r="Q41" s="2" t="s">
        <v>766</v>
      </c>
      <c r="R41" s="3">
        <v>45258</v>
      </c>
      <c r="S41" s="2" t="s">
        <v>767</v>
      </c>
      <c r="T41" s="2" t="s">
        <v>716</v>
      </c>
      <c r="U41" s="2" t="s">
        <v>768</v>
      </c>
      <c r="V41" s="2" t="s">
        <v>769</v>
      </c>
      <c r="W41" s="2" t="s">
        <v>770</v>
      </c>
      <c r="X41" s="2" t="s">
        <v>626</v>
      </c>
      <c r="Y41" s="2" t="s">
        <v>650</v>
      </c>
      <c r="Z41" s="2" t="s">
        <v>767</v>
      </c>
      <c r="AA41" s="5"/>
      <c r="AB41" s="2" t="s">
        <v>771</v>
      </c>
      <c r="AC41" s="2" t="s">
        <v>652</v>
      </c>
      <c r="AD41" s="2"/>
      <c r="AE41" s="2"/>
    </row>
    <row r="42" spans="1:31" x14ac:dyDescent="0.3">
      <c r="A42" s="2" t="str">
        <f t="shared" si="0"/>
        <v>227-4636000</v>
      </c>
      <c r="B42" s="2" t="s">
        <v>636</v>
      </c>
      <c r="C42" s="2"/>
      <c r="D42" s="2" t="s">
        <v>778</v>
      </c>
      <c r="E42" s="2" t="s">
        <v>760</v>
      </c>
      <c r="F42" s="2" t="s">
        <v>626</v>
      </c>
      <c r="G42" s="3">
        <v>45287</v>
      </c>
      <c r="H42" s="2" t="s">
        <v>761</v>
      </c>
      <c r="I42" s="2" t="s">
        <v>762</v>
      </c>
      <c r="J42" s="2" t="s">
        <v>763</v>
      </c>
      <c r="K42" s="2" t="s">
        <v>764</v>
      </c>
      <c r="L42" s="4">
        <v>4636000</v>
      </c>
      <c r="M42" s="2" t="s">
        <v>779</v>
      </c>
      <c r="N42" s="2"/>
      <c r="O42" s="2" t="s">
        <v>632</v>
      </c>
      <c r="P42" s="2">
        <v>227</v>
      </c>
      <c r="Q42" s="2" t="s">
        <v>766</v>
      </c>
      <c r="R42" s="3">
        <v>45258</v>
      </c>
      <c r="S42" s="2" t="s">
        <v>767</v>
      </c>
      <c r="T42" s="2" t="s">
        <v>716</v>
      </c>
      <c r="U42" s="2" t="s">
        <v>768</v>
      </c>
      <c r="V42" s="2" t="s">
        <v>769</v>
      </c>
      <c r="W42" s="2" t="s">
        <v>770</v>
      </c>
      <c r="X42" s="2" t="s">
        <v>626</v>
      </c>
      <c r="Y42" s="2" t="s">
        <v>650</v>
      </c>
      <c r="Z42" s="2" t="s">
        <v>767</v>
      </c>
      <c r="AA42" s="5"/>
      <c r="AB42" s="2" t="s">
        <v>771</v>
      </c>
      <c r="AC42" s="2" t="s">
        <v>652</v>
      </c>
      <c r="AD42" s="2"/>
      <c r="AE42" s="2"/>
    </row>
    <row r="43" spans="1:31" x14ac:dyDescent="0.3">
      <c r="A43" s="2" t="str">
        <f t="shared" si="0"/>
        <v>625974-360037</v>
      </c>
      <c r="B43" s="2" t="s">
        <v>636</v>
      </c>
      <c r="C43" s="2"/>
      <c r="D43" s="2" t="s">
        <v>780</v>
      </c>
      <c r="E43" s="2" t="s">
        <v>625</v>
      </c>
      <c r="F43" s="2" t="s">
        <v>638</v>
      </c>
      <c r="G43" s="3">
        <v>45260</v>
      </c>
      <c r="H43" s="2" t="s">
        <v>654</v>
      </c>
      <c r="I43" s="2" t="s">
        <v>781</v>
      </c>
      <c r="J43" s="2" t="s">
        <v>782</v>
      </c>
      <c r="K43" s="2" t="s">
        <v>783</v>
      </c>
      <c r="L43" s="4">
        <v>360037</v>
      </c>
      <c r="M43" s="2" t="s">
        <v>784</v>
      </c>
      <c r="N43" s="2"/>
      <c r="O43" s="2" t="s">
        <v>632</v>
      </c>
      <c r="P43" s="2">
        <v>625974</v>
      </c>
      <c r="Q43" s="2" t="s">
        <v>644</v>
      </c>
      <c r="R43" s="3">
        <v>45232</v>
      </c>
      <c r="S43" s="2" t="s">
        <v>785</v>
      </c>
      <c r="T43" s="2" t="s">
        <v>661</v>
      </c>
      <c r="U43" s="2" t="s">
        <v>786</v>
      </c>
      <c r="V43" s="2" t="s">
        <v>787</v>
      </c>
      <c r="W43" s="2" t="s">
        <v>788</v>
      </c>
      <c r="X43" s="2" t="s">
        <v>626</v>
      </c>
      <c r="Y43" s="2" t="s">
        <v>650</v>
      </c>
      <c r="Z43" s="2" t="s">
        <v>785</v>
      </c>
      <c r="AA43" s="5"/>
      <c r="AB43" s="2" t="s">
        <v>651</v>
      </c>
      <c r="AC43" s="2" t="s">
        <v>652</v>
      </c>
      <c r="AD43" s="2"/>
      <c r="AE43" s="2"/>
    </row>
    <row r="44" spans="1:31" x14ac:dyDescent="0.3">
      <c r="A44" s="2" t="str">
        <f t="shared" si="0"/>
        <v>114-469069,9</v>
      </c>
      <c r="B44" s="2" t="s">
        <v>622</v>
      </c>
      <c r="C44" s="2" t="s">
        <v>623</v>
      </c>
      <c r="D44" s="2" t="s">
        <v>789</v>
      </c>
      <c r="E44" s="2" t="s">
        <v>625</v>
      </c>
      <c r="F44" s="2" t="s">
        <v>626</v>
      </c>
      <c r="G44" s="3">
        <v>45284</v>
      </c>
      <c r="H44" s="2" t="s">
        <v>627</v>
      </c>
      <c r="I44" s="2" t="s">
        <v>790</v>
      </c>
      <c r="J44" s="2" t="s">
        <v>791</v>
      </c>
      <c r="K44" s="2" t="s">
        <v>792</v>
      </c>
      <c r="L44" s="4">
        <v>469069.9</v>
      </c>
      <c r="M44" s="2" t="s">
        <v>793</v>
      </c>
      <c r="N44" s="2"/>
      <c r="O44" s="2" t="s">
        <v>632</v>
      </c>
      <c r="P44" s="2">
        <v>114</v>
      </c>
      <c r="Q44" s="2" t="s">
        <v>633</v>
      </c>
      <c r="R44" s="3">
        <v>45254</v>
      </c>
      <c r="S44" s="2"/>
      <c r="T44" s="2"/>
      <c r="U44" s="2"/>
      <c r="V44" s="2"/>
      <c r="W44" s="2"/>
      <c r="X44" s="2"/>
      <c r="Y44" s="2"/>
      <c r="Z44" s="2"/>
      <c r="AA44" s="5"/>
      <c r="AB44" s="2"/>
      <c r="AC44" s="2"/>
      <c r="AD44" s="2" t="s">
        <v>625</v>
      </c>
      <c r="AE44" s="2"/>
    </row>
    <row r="45" spans="1:31" x14ac:dyDescent="0.3">
      <c r="A45" s="2" t="str">
        <f t="shared" si="0"/>
        <v>110-300000</v>
      </c>
      <c r="B45" s="2" t="s">
        <v>636</v>
      </c>
      <c r="C45" s="2"/>
      <c r="D45" s="2" t="s">
        <v>794</v>
      </c>
      <c r="E45" s="2" t="s">
        <v>625</v>
      </c>
      <c r="F45" s="2" t="s">
        <v>795</v>
      </c>
      <c r="G45" s="3">
        <v>45269</v>
      </c>
      <c r="H45" s="2" t="s">
        <v>796</v>
      </c>
      <c r="I45" s="2" t="s">
        <v>797</v>
      </c>
      <c r="J45" s="2" t="s">
        <v>798</v>
      </c>
      <c r="K45" s="2" t="s">
        <v>799</v>
      </c>
      <c r="L45" s="4">
        <v>300000</v>
      </c>
      <c r="M45" s="2" t="s">
        <v>800</v>
      </c>
      <c r="N45" s="2"/>
      <c r="O45" s="2" t="s">
        <v>632</v>
      </c>
      <c r="P45" s="2">
        <v>110</v>
      </c>
      <c r="Q45" s="2" t="s">
        <v>668</v>
      </c>
      <c r="R45" s="3">
        <v>45251</v>
      </c>
      <c r="S45" s="2" t="s">
        <v>801</v>
      </c>
      <c r="T45" s="2" t="s">
        <v>716</v>
      </c>
      <c r="U45" s="2" t="s">
        <v>802</v>
      </c>
      <c r="V45" s="2" t="s">
        <v>803</v>
      </c>
      <c r="W45" s="2" t="s">
        <v>804</v>
      </c>
      <c r="X45" s="2" t="s">
        <v>626</v>
      </c>
      <c r="Y45" s="2" t="s">
        <v>650</v>
      </c>
      <c r="Z45" s="2" t="s">
        <v>801</v>
      </c>
      <c r="AA45" s="5"/>
      <c r="AB45" s="2" t="s">
        <v>670</v>
      </c>
      <c r="AC45" s="2" t="s">
        <v>652</v>
      </c>
      <c r="AD45" s="2"/>
      <c r="AE45" s="2"/>
    </row>
    <row r="46" spans="1:31" x14ac:dyDescent="0.3">
      <c r="A46" s="2" t="str">
        <f t="shared" si="0"/>
        <v>16145966-8900000</v>
      </c>
      <c r="B46" s="2" t="s">
        <v>636</v>
      </c>
      <c r="C46" s="2"/>
      <c r="D46" s="2" t="s">
        <v>805</v>
      </c>
      <c r="E46" s="2" t="s">
        <v>806</v>
      </c>
      <c r="F46" s="2" t="s">
        <v>626</v>
      </c>
      <c r="G46" s="3">
        <v>45252</v>
      </c>
      <c r="H46" s="2" t="s">
        <v>807</v>
      </c>
      <c r="I46" s="2" t="s">
        <v>808</v>
      </c>
      <c r="J46" s="2" t="s">
        <v>809</v>
      </c>
      <c r="K46" s="2" t="s">
        <v>810</v>
      </c>
      <c r="L46" s="4">
        <v>8900000</v>
      </c>
      <c r="M46" s="2" t="s">
        <v>811</v>
      </c>
      <c r="N46" s="2"/>
      <c r="O46" s="2" t="s">
        <v>632</v>
      </c>
      <c r="P46" s="2">
        <v>16145966</v>
      </c>
      <c r="Q46" s="2" t="s">
        <v>812</v>
      </c>
      <c r="R46" s="3">
        <v>45253</v>
      </c>
      <c r="S46" s="2" t="s">
        <v>813</v>
      </c>
      <c r="T46" s="2" t="s">
        <v>814</v>
      </c>
      <c r="U46" s="2" t="s">
        <v>815</v>
      </c>
      <c r="V46" s="2" t="s">
        <v>816</v>
      </c>
      <c r="W46" s="2" t="s">
        <v>809</v>
      </c>
      <c r="X46" s="2" t="s">
        <v>795</v>
      </c>
      <c r="Y46" s="2" t="s">
        <v>817</v>
      </c>
      <c r="Z46" s="2" t="s">
        <v>813</v>
      </c>
      <c r="AA46" s="5"/>
      <c r="AB46" s="2" t="s">
        <v>818</v>
      </c>
      <c r="AC46" s="2" t="s">
        <v>819</v>
      </c>
      <c r="AD46" s="2"/>
      <c r="AE46" s="2"/>
    </row>
    <row r="47" spans="1:31" x14ac:dyDescent="0.3">
      <c r="A47" s="2" t="str">
        <f t="shared" si="0"/>
        <v>935-459150,35</v>
      </c>
      <c r="B47" s="2" t="s">
        <v>636</v>
      </c>
      <c r="C47" s="2"/>
      <c r="D47" s="2" t="s">
        <v>820</v>
      </c>
      <c r="E47" s="2" t="s">
        <v>724</v>
      </c>
      <c r="F47" s="2" t="s">
        <v>626</v>
      </c>
      <c r="G47" s="3">
        <v>45233</v>
      </c>
      <c r="H47" s="2" t="s">
        <v>725</v>
      </c>
      <c r="I47" s="2" t="s">
        <v>821</v>
      </c>
      <c r="J47" s="2" t="s">
        <v>822</v>
      </c>
      <c r="K47" s="2" t="s">
        <v>823</v>
      </c>
      <c r="L47" s="4">
        <v>459150.35</v>
      </c>
      <c r="M47" s="2" t="s">
        <v>824</v>
      </c>
      <c r="N47" s="2"/>
      <c r="O47" s="2" t="s">
        <v>632</v>
      </c>
      <c r="P47" s="2">
        <v>935</v>
      </c>
      <c r="Q47" s="2" t="s">
        <v>825</v>
      </c>
      <c r="R47" s="3">
        <v>45239</v>
      </c>
      <c r="S47" s="2" t="s">
        <v>826</v>
      </c>
      <c r="T47" s="2" t="s">
        <v>827</v>
      </c>
      <c r="U47" s="2" t="s">
        <v>828</v>
      </c>
      <c r="V47" s="2" t="s">
        <v>827</v>
      </c>
      <c r="W47" s="2" t="s">
        <v>829</v>
      </c>
      <c r="X47" s="2" t="s">
        <v>830</v>
      </c>
      <c r="Y47" s="2" t="s">
        <v>831</v>
      </c>
      <c r="Z47" s="2" t="s">
        <v>826</v>
      </c>
      <c r="AA47" s="5"/>
      <c r="AB47" s="2" t="s">
        <v>832</v>
      </c>
      <c r="AC47" s="2" t="s">
        <v>833</v>
      </c>
      <c r="AD47" s="2"/>
      <c r="AE47" s="2"/>
    </row>
    <row r="48" spans="1:31" x14ac:dyDescent="0.3">
      <c r="A48" s="2" t="str">
        <f t="shared" si="0"/>
        <v>615-6500000</v>
      </c>
      <c r="B48" s="2" t="s">
        <v>636</v>
      </c>
      <c r="C48" s="2"/>
      <c r="D48" s="2" t="s">
        <v>834</v>
      </c>
      <c r="E48" s="2" t="s">
        <v>760</v>
      </c>
      <c r="F48" s="2" t="s">
        <v>638</v>
      </c>
      <c r="G48" s="3">
        <v>45254</v>
      </c>
      <c r="H48" s="2" t="s">
        <v>835</v>
      </c>
      <c r="I48" s="2" t="s">
        <v>836</v>
      </c>
      <c r="J48" s="2" t="s">
        <v>837</v>
      </c>
      <c r="K48" s="2" t="s">
        <v>838</v>
      </c>
      <c r="L48" s="4">
        <v>6500000</v>
      </c>
      <c r="M48" s="2" t="s">
        <v>839</v>
      </c>
      <c r="N48" s="2"/>
      <c r="O48" s="2" t="s">
        <v>632</v>
      </c>
      <c r="P48" s="2">
        <v>615</v>
      </c>
      <c r="Q48" s="2" t="s">
        <v>659</v>
      </c>
      <c r="R48" s="3">
        <v>45257</v>
      </c>
      <c r="S48" s="2" t="s">
        <v>840</v>
      </c>
      <c r="T48" s="2" t="s">
        <v>646</v>
      </c>
      <c r="U48" s="2" t="s">
        <v>647</v>
      </c>
      <c r="V48" s="2" t="s">
        <v>648</v>
      </c>
      <c r="W48" s="2" t="s">
        <v>649</v>
      </c>
      <c r="X48" s="2" t="s">
        <v>626</v>
      </c>
      <c r="Y48" s="2" t="s">
        <v>650</v>
      </c>
      <c r="Z48" s="2" t="s">
        <v>840</v>
      </c>
      <c r="AA48" s="5"/>
      <c r="AB48" s="2" t="s">
        <v>664</v>
      </c>
      <c r="AC48" s="2" t="s">
        <v>652</v>
      </c>
      <c r="AD48" s="2"/>
      <c r="AE48" s="2"/>
    </row>
    <row r="49" spans="1:31" x14ac:dyDescent="0.3">
      <c r="A49" s="2" t="str">
        <f t="shared" si="0"/>
        <v>6842-1025363,76</v>
      </c>
      <c r="B49" s="2" t="s">
        <v>636</v>
      </c>
      <c r="C49" s="2"/>
      <c r="D49" s="2" t="s">
        <v>841</v>
      </c>
      <c r="E49" s="2" t="s">
        <v>760</v>
      </c>
      <c r="F49" s="2" t="s">
        <v>638</v>
      </c>
      <c r="G49" s="3">
        <v>45270</v>
      </c>
      <c r="H49" s="2" t="s">
        <v>835</v>
      </c>
      <c r="I49" s="2" t="s">
        <v>836</v>
      </c>
      <c r="J49" s="2" t="s">
        <v>837</v>
      </c>
      <c r="K49" s="2" t="s">
        <v>842</v>
      </c>
      <c r="L49" s="4">
        <v>1025363.76</v>
      </c>
      <c r="M49" s="2" t="s">
        <v>843</v>
      </c>
      <c r="N49" s="2"/>
      <c r="O49" s="2" t="s">
        <v>632</v>
      </c>
      <c r="P49" s="2">
        <v>6842</v>
      </c>
      <c r="Q49" s="2" t="s">
        <v>659</v>
      </c>
      <c r="R49" s="3">
        <v>45251</v>
      </c>
      <c r="S49" s="2" t="s">
        <v>840</v>
      </c>
      <c r="T49" s="2" t="s">
        <v>646</v>
      </c>
      <c r="U49" s="2" t="s">
        <v>647</v>
      </c>
      <c r="V49" s="2" t="s">
        <v>648</v>
      </c>
      <c r="W49" s="2" t="s">
        <v>649</v>
      </c>
      <c r="X49" s="2" t="s">
        <v>626</v>
      </c>
      <c r="Y49" s="2" t="s">
        <v>650</v>
      </c>
      <c r="Z49" s="2" t="s">
        <v>840</v>
      </c>
      <c r="AA49" s="5"/>
      <c r="AB49" s="2" t="s">
        <v>664</v>
      </c>
      <c r="AC49" s="2" t="s">
        <v>652</v>
      </c>
      <c r="AD49" s="2"/>
      <c r="AE49" s="2"/>
    </row>
    <row r="50" spans="1:31" x14ac:dyDescent="0.3">
      <c r="A50" s="2" t="str">
        <f t="shared" si="0"/>
        <v>6840-1025363,77</v>
      </c>
      <c r="B50" s="2" t="s">
        <v>636</v>
      </c>
      <c r="C50" s="2"/>
      <c r="D50" s="2" t="s">
        <v>844</v>
      </c>
      <c r="E50" s="2" t="s">
        <v>760</v>
      </c>
      <c r="F50" s="2" t="s">
        <v>638</v>
      </c>
      <c r="G50" s="3">
        <v>45280</v>
      </c>
      <c r="H50" s="2" t="s">
        <v>835</v>
      </c>
      <c r="I50" s="2" t="s">
        <v>836</v>
      </c>
      <c r="J50" s="2" t="s">
        <v>837</v>
      </c>
      <c r="K50" s="2" t="s">
        <v>842</v>
      </c>
      <c r="L50" s="4">
        <v>1025363.77</v>
      </c>
      <c r="M50" s="2" t="s">
        <v>845</v>
      </c>
      <c r="N50" s="2"/>
      <c r="O50" s="2" t="s">
        <v>632</v>
      </c>
      <c r="P50" s="2">
        <v>6840</v>
      </c>
      <c r="Q50" s="2" t="s">
        <v>659</v>
      </c>
      <c r="R50" s="3">
        <v>45251</v>
      </c>
      <c r="S50" s="2" t="s">
        <v>840</v>
      </c>
      <c r="T50" s="2" t="s">
        <v>646</v>
      </c>
      <c r="U50" s="2" t="s">
        <v>647</v>
      </c>
      <c r="V50" s="2" t="s">
        <v>648</v>
      </c>
      <c r="W50" s="2" t="s">
        <v>649</v>
      </c>
      <c r="X50" s="2" t="s">
        <v>626</v>
      </c>
      <c r="Y50" s="2" t="s">
        <v>650</v>
      </c>
      <c r="Z50" s="2" t="s">
        <v>840</v>
      </c>
      <c r="AA50" s="5"/>
      <c r="AB50" s="2" t="s">
        <v>664</v>
      </c>
      <c r="AC50" s="2" t="s">
        <v>652</v>
      </c>
      <c r="AD50" s="2"/>
      <c r="AE50" s="2"/>
    </row>
    <row r="51" spans="1:31" x14ac:dyDescent="0.3">
      <c r="A51" s="2" t="str">
        <f t="shared" si="0"/>
        <v>6989-927082,05</v>
      </c>
      <c r="B51" s="2" t="s">
        <v>636</v>
      </c>
      <c r="C51" s="2"/>
      <c r="D51" s="2" t="s">
        <v>846</v>
      </c>
      <c r="E51" s="2" t="s">
        <v>760</v>
      </c>
      <c r="F51" s="2" t="s">
        <v>638</v>
      </c>
      <c r="G51" s="3">
        <v>45280</v>
      </c>
      <c r="H51" s="2" t="s">
        <v>835</v>
      </c>
      <c r="I51" s="2" t="s">
        <v>836</v>
      </c>
      <c r="J51" s="2" t="s">
        <v>837</v>
      </c>
      <c r="K51" s="2" t="s">
        <v>842</v>
      </c>
      <c r="L51" s="4">
        <v>927082.05</v>
      </c>
      <c r="M51" s="2" t="s">
        <v>847</v>
      </c>
      <c r="N51" s="2"/>
      <c r="O51" s="2" t="s">
        <v>632</v>
      </c>
      <c r="P51" s="2">
        <v>6989</v>
      </c>
      <c r="Q51" s="2" t="s">
        <v>659</v>
      </c>
      <c r="R51" s="3">
        <v>45251</v>
      </c>
      <c r="S51" s="2" t="s">
        <v>840</v>
      </c>
      <c r="T51" s="2" t="s">
        <v>646</v>
      </c>
      <c r="U51" s="2" t="s">
        <v>647</v>
      </c>
      <c r="V51" s="2" t="s">
        <v>648</v>
      </c>
      <c r="W51" s="2" t="s">
        <v>649</v>
      </c>
      <c r="X51" s="2" t="s">
        <v>626</v>
      </c>
      <c r="Y51" s="2" t="s">
        <v>650</v>
      </c>
      <c r="Z51" s="2" t="s">
        <v>840</v>
      </c>
      <c r="AA51" s="5"/>
      <c r="AB51" s="2" t="s">
        <v>664</v>
      </c>
      <c r="AC51" s="2" t="s">
        <v>652</v>
      </c>
      <c r="AD51" s="2"/>
      <c r="AE51" s="2"/>
    </row>
    <row r="52" spans="1:31" x14ac:dyDescent="0.3">
      <c r="A52" s="2" t="str">
        <f t="shared" si="0"/>
        <v>45679071-3218600</v>
      </c>
      <c r="B52" s="2" t="s">
        <v>636</v>
      </c>
      <c r="C52" s="2"/>
      <c r="D52" s="2" t="s">
        <v>848</v>
      </c>
      <c r="E52" s="2" t="s">
        <v>724</v>
      </c>
      <c r="F52" s="2" t="s">
        <v>626</v>
      </c>
      <c r="G52" s="3">
        <v>45244</v>
      </c>
      <c r="H52" s="2" t="s">
        <v>725</v>
      </c>
      <c r="I52" s="2" t="s">
        <v>849</v>
      </c>
      <c r="J52" s="2" t="s">
        <v>850</v>
      </c>
      <c r="K52" s="2" t="s">
        <v>851</v>
      </c>
      <c r="L52" s="4">
        <v>3218600</v>
      </c>
      <c r="M52" s="2" t="s">
        <v>852</v>
      </c>
      <c r="N52" s="2"/>
      <c r="O52" s="2" t="s">
        <v>632</v>
      </c>
      <c r="P52" s="2">
        <v>45679071</v>
      </c>
      <c r="Q52" s="2" t="s">
        <v>751</v>
      </c>
      <c r="R52" s="3">
        <v>45245</v>
      </c>
      <c r="S52" s="2" t="s">
        <v>853</v>
      </c>
      <c r="T52" s="2" t="s">
        <v>814</v>
      </c>
      <c r="U52" s="2" t="s">
        <v>854</v>
      </c>
      <c r="V52" s="2" t="s">
        <v>855</v>
      </c>
      <c r="W52" s="2" t="s">
        <v>856</v>
      </c>
      <c r="X52" s="2" t="s">
        <v>857</v>
      </c>
      <c r="Y52" s="2" t="s">
        <v>858</v>
      </c>
      <c r="Z52" s="2" t="s">
        <v>853</v>
      </c>
      <c r="AA52" s="5"/>
      <c r="AB52" s="2" t="s">
        <v>756</v>
      </c>
      <c r="AC52" s="2" t="s">
        <v>859</v>
      </c>
      <c r="AD52" s="2"/>
      <c r="AE52" s="2"/>
    </row>
    <row r="53" spans="1:31" x14ac:dyDescent="0.3">
      <c r="A53" s="2" t="str">
        <f t="shared" si="0"/>
        <v>43700102-1534648</v>
      </c>
      <c r="B53" s="2" t="s">
        <v>636</v>
      </c>
      <c r="C53" s="2"/>
      <c r="D53" s="2" t="s">
        <v>860</v>
      </c>
      <c r="E53" s="2" t="s">
        <v>830</v>
      </c>
      <c r="F53" s="2" t="s">
        <v>626</v>
      </c>
      <c r="G53" s="3">
        <v>45255</v>
      </c>
      <c r="H53" s="2" t="s">
        <v>861</v>
      </c>
      <c r="I53" s="2" t="s">
        <v>849</v>
      </c>
      <c r="J53" s="2" t="s">
        <v>850</v>
      </c>
      <c r="K53" s="2" t="s">
        <v>862</v>
      </c>
      <c r="L53" s="4">
        <v>1534648</v>
      </c>
      <c r="M53" s="2" t="s">
        <v>863</v>
      </c>
      <c r="N53" s="2"/>
      <c r="O53" s="2" t="s">
        <v>632</v>
      </c>
      <c r="P53" s="2">
        <v>43700102</v>
      </c>
      <c r="Q53" s="2" t="s">
        <v>766</v>
      </c>
      <c r="R53" s="3">
        <v>45240</v>
      </c>
      <c r="S53" s="2" t="s">
        <v>864</v>
      </c>
      <c r="T53" s="2" t="s">
        <v>814</v>
      </c>
      <c r="U53" s="2" t="s">
        <v>854</v>
      </c>
      <c r="V53" s="2" t="s">
        <v>855</v>
      </c>
      <c r="W53" s="2" t="s">
        <v>856</v>
      </c>
      <c r="X53" s="2" t="s">
        <v>795</v>
      </c>
      <c r="Y53" s="2" t="s">
        <v>817</v>
      </c>
      <c r="Z53" s="2" t="s">
        <v>864</v>
      </c>
      <c r="AA53" s="5"/>
      <c r="AB53" s="2" t="s">
        <v>771</v>
      </c>
      <c r="AC53" s="2" t="s">
        <v>859</v>
      </c>
      <c r="AD53" s="2"/>
      <c r="AE53" s="2"/>
    </row>
    <row r="54" spans="1:31" x14ac:dyDescent="0.3">
      <c r="A54" s="2" t="str">
        <f t="shared" si="0"/>
        <v>32-1250000</v>
      </c>
      <c r="B54" s="2" t="s">
        <v>636</v>
      </c>
      <c r="C54" s="2"/>
      <c r="D54" s="2" t="s">
        <v>865</v>
      </c>
      <c r="E54" s="2" t="s">
        <v>830</v>
      </c>
      <c r="F54" s="2" t="s">
        <v>626</v>
      </c>
      <c r="G54" s="3">
        <v>45255</v>
      </c>
      <c r="H54" s="2" t="s">
        <v>861</v>
      </c>
      <c r="I54" s="2" t="s">
        <v>849</v>
      </c>
      <c r="J54" s="2" t="s">
        <v>850</v>
      </c>
      <c r="K54" s="2" t="s">
        <v>862</v>
      </c>
      <c r="L54" s="4">
        <v>1250000</v>
      </c>
      <c r="M54" s="2" t="s">
        <v>866</v>
      </c>
      <c r="N54" s="2"/>
      <c r="O54" s="2" t="s">
        <v>632</v>
      </c>
      <c r="P54" s="2">
        <v>32</v>
      </c>
      <c r="Q54" s="2" t="s">
        <v>766</v>
      </c>
      <c r="R54" s="3">
        <v>45240</v>
      </c>
      <c r="S54" s="2" t="s">
        <v>864</v>
      </c>
      <c r="T54" s="2" t="s">
        <v>814</v>
      </c>
      <c r="U54" s="2" t="s">
        <v>854</v>
      </c>
      <c r="V54" s="2" t="s">
        <v>855</v>
      </c>
      <c r="W54" s="2" t="s">
        <v>856</v>
      </c>
      <c r="X54" s="2" t="s">
        <v>795</v>
      </c>
      <c r="Y54" s="2" t="s">
        <v>817</v>
      </c>
      <c r="Z54" s="2" t="s">
        <v>864</v>
      </c>
      <c r="AA54" s="5"/>
      <c r="AB54" s="2" t="s">
        <v>771</v>
      </c>
      <c r="AC54" s="2" t="s">
        <v>859</v>
      </c>
      <c r="AD54" s="2"/>
      <c r="AE54" s="2"/>
    </row>
    <row r="55" spans="1:31" x14ac:dyDescent="0.3">
      <c r="A55" s="2" t="str">
        <f t="shared" si="0"/>
        <v>33-1250000</v>
      </c>
      <c r="B55" s="2" t="s">
        <v>636</v>
      </c>
      <c r="C55" s="2"/>
      <c r="D55" s="2" t="s">
        <v>867</v>
      </c>
      <c r="E55" s="2" t="s">
        <v>830</v>
      </c>
      <c r="F55" s="2" t="s">
        <v>626</v>
      </c>
      <c r="G55" s="3">
        <v>45258</v>
      </c>
      <c r="H55" s="2" t="s">
        <v>861</v>
      </c>
      <c r="I55" s="2" t="s">
        <v>849</v>
      </c>
      <c r="J55" s="2" t="s">
        <v>850</v>
      </c>
      <c r="K55" s="2" t="s">
        <v>862</v>
      </c>
      <c r="L55" s="4">
        <v>1250000</v>
      </c>
      <c r="M55" s="2" t="s">
        <v>868</v>
      </c>
      <c r="N55" s="2"/>
      <c r="O55" s="2" t="s">
        <v>632</v>
      </c>
      <c r="P55" s="2">
        <v>33</v>
      </c>
      <c r="Q55" s="2" t="s">
        <v>766</v>
      </c>
      <c r="R55" s="3">
        <v>45240</v>
      </c>
      <c r="S55" s="2" t="s">
        <v>864</v>
      </c>
      <c r="T55" s="2" t="s">
        <v>814</v>
      </c>
      <c r="U55" s="2" t="s">
        <v>854</v>
      </c>
      <c r="V55" s="2" t="s">
        <v>855</v>
      </c>
      <c r="W55" s="2" t="s">
        <v>856</v>
      </c>
      <c r="X55" s="2" t="s">
        <v>795</v>
      </c>
      <c r="Y55" s="2" t="s">
        <v>817</v>
      </c>
      <c r="Z55" s="2" t="s">
        <v>864</v>
      </c>
      <c r="AA55" s="5"/>
      <c r="AB55" s="2" t="s">
        <v>771</v>
      </c>
      <c r="AC55" s="2" t="s">
        <v>859</v>
      </c>
      <c r="AD55" s="2"/>
      <c r="AE55" s="2"/>
    </row>
    <row r="56" spans="1:31" x14ac:dyDescent="0.3">
      <c r="A56" s="2" t="str">
        <f t="shared" si="0"/>
        <v>33-1500000</v>
      </c>
      <c r="B56" s="2" t="s">
        <v>636</v>
      </c>
      <c r="C56" s="2"/>
      <c r="D56" s="2" t="s">
        <v>869</v>
      </c>
      <c r="E56" s="2" t="s">
        <v>625</v>
      </c>
      <c r="F56" s="2" t="s">
        <v>795</v>
      </c>
      <c r="G56" s="3">
        <v>45277</v>
      </c>
      <c r="H56" s="2" t="s">
        <v>796</v>
      </c>
      <c r="I56" s="2" t="s">
        <v>870</v>
      </c>
      <c r="J56" s="2" t="s">
        <v>871</v>
      </c>
      <c r="K56" s="2" t="s">
        <v>872</v>
      </c>
      <c r="L56" s="4">
        <v>1500000</v>
      </c>
      <c r="M56" s="2" t="s">
        <v>873</v>
      </c>
      <c r="N56" s="2"/>
      <c r="O56" s="2" t="s">
        <v>632</v>
      </c>
      <c r="P56" s="2">
        <v>33</v>
      </c>
      <c r="Q56" s="2" t="s">
        <v>668</v>
      </c>
      <c r="R56" s="3">
        <v>45247</v>
      </c>
      <c r="S56" s="2" t="s">
        <v>874</v>
      </c>
      <c r="T56" s="2" t="s">
        <v>646</v>
      </c>
      <c r="U56" s="2" t="s">
        <v>802</v>
      </c>
      <c r="V56" s="2" t="s">
        <v>875</v>
      </c>
      <c r="W56" s="2" t="s">
        <v>876</v>
      </c>
      <c r="X56" s="2" t="s">
        <v>626</v>
      </c>
      <c r="Y56" s="2" t="s">
        <v>650</v>
      </c>
      <c r="Z56" s="2" t="s">
        <v>874</v>
      </c>
      <c r="AA56" s="5"/>
      <c r="AB56" s="2" t="s">
        <v>670</v>
      </c>
      <c r="AC56" s="2" t="s">
        <v>652</v>
      </c>
      <c r="AD56" s="2"/>
      <c r="AE56" s="2"/>
    </row>
    <row r="57" spans="1:31" x14ac:dyDescent="0.3">
      <c r="A57" s="2" t="str">
        <f t="shared" si="0"/>
        <v>34-1500000</v>
      </c>
      <c r="B57" s="2" t="s">
        <v>636</v>
      </c>
      <c r="C57" s="2"/>
      <c r="D57" s="2" t="s">
        <v>877</v>
      </c>
      <c r="E57" s="2" t="s">
        <v>625</v>
      </c>
      <c r="F57" s="2" t="s">
        <v>795</v>
      </c>
      <c r="G57" s="3">
        <v>45277</v>
      </c>
      <c r="H57" s="2" t="s">
        <v>796</v>
      </c>
      <c r="I57" s="2" t="s">
        <v>870</v>
      </c>
      <c r="J57" s="2" t="s">
        <v>871</v>
      </c>
      <c r="K57" s="2" t="s">
        <v>872</v>
      </c>
      <c r="L57" s="4">
        <v>1500000</v>
      </c>
      <c r="M57" s="2" t="s">
        <v>878</v>
      </c>
      <c r="N57" s="2"/>
      <c r="O57" s="2" t="s">
        <v>632</v>
      </c>
      <c r="P57" s="2">
        <v>34</v>
      </c>
      <c r="Q57" s="2" t="s">
        <v>668</v>
      </c>
      <c r="R57" s="3">
        <v>45247</v>
      </c>
      <c r="S57" s="2" t="s">
        <v>874</v>
      </c>
      <c r="T57" s="2" t="s">
        <v>646</v>
      </c>
      <c r="U57" s="2" t="s">
        <v>802</v>
      </c>
      <c r="V57" s="2" t="s">
        <v>875</v>
      </c>
      <c r="W57" s="2" t="s">
        <v>876</v>
      </c>
      <c r="X57" s="2" t="s">
        <v>626</v>
      </c>
      <c r="Y57" s="2" t="s">
        <v>650</v>
      </c>
      <c r="Z57" s="2" t="s">
        <v>874</v>
      </c>
      <c r="AA57" s="5"/>
      <c r="AB57" s="2" t="s">
        <v>670</v>
      </c>
      <c r="AC57" s="2" t="s">
        <v>652</v>
      </c>
      <c r="AD57" s="2"/>
      <c r="AE57" s="2"/>
    </row>
    <row r="58" spans="1:31" x14ac:dyDescent="0.3">
      <c r="A58" s="2" t="str">
        <f t="shared" si="0"/>
        <v>35-2000000</v>
      </c>
      <c r="B58" s="2" t="s">
        <v>636</v>
      </c>
      <c r="C58" s="2"/>
      <c r="D58" s="2" t="s">
        <v>879</v>
      </c>
      <c r="E58" s="2" t="s">
        <v>625</v>
      </c>
      <c r="F58" s="2" t="s">
        <v>795</v>
      </c>
      <c r="G58" s="3">
        <v>45277</v>
      </c>
      <c r="H58" s="2" t="s">
        <v>796</v>
      </c>
      <c r="I58" s="2" t="s">
        <v>870</v>
      </c>
      <c r="J58" s="2" t="s">
        <v>871</v>
      </c>
      <c r="K58" s="2" t="s">
        <v>872</v>
      </c>
      <c r="L58" s="4">
        <v>2000000</v>
      </c>
      <c r="M58" s="2" t="s">
        <v>880</v>
      </c>
      <c r="N58" s="2"/>
      <c r="O58" s="2" t="s">
        <v>632</v>
      </c>
      <c r="P58" s="2">
        <v>35</v>
      </c>
      <c r="Q58" s="2" t="s">
        <v>668</v>
      </c>
      <c r="R58" s="3">
        <v>45247</v>
      </c>
      <c r="S58" s="2" t="s">
        <v>874</v>
      </c>
      <c r="T58" s="2" t="s">
        <v>646</v>
      </c>
      <c r="U58" s="2" t="s">
        <v>802</v>
      </c>
      <c r="V58" s="2" t="s">
        <v>875</v>
      </c>
      <c r="W58" s="2" t="s">
        <v>876</v>
      </c>
      <c r="X58" s="2" t="s">
        <v>626</v>
      </c>
      <c r="Y58" s="2" t="s">
        <v>650</v>
      </c>
      <c r="Z58" s="2" t="s">
        <v>874</v>
      </c>
      <c r="AA58" s="5"/>
      <c r="AB58" s="2" t="s">
        <v>670</v>
      </c>
      <c r="AC58" s="2" t="s">
        <v>652</v>
      </c>
      <c r="AD58" s="2"/>
      <c r="AE58" s="2"/>
    </row>
    <row r="59" spans="1:31" x14ac:dyDescent="0.3">
      <c r="A59" s="2" t="str">
        <f t="shared" si="0"/>
        <v>45440890-1670000</v>
      </c>
      <c r="B59" s="2" t="s">
        <v>636</v>
      </c>
      <c r="C59" s="2"/>
      <c r="D59" s="2" t="s">
        <v>881</v>
      </c>
      <c r="E59" s="2" t="s">
        <v>625</v>
      </c>
      <c r="F59" s="2" t="s">
        <v>626</v>
      </c>
      <c r="G59" s="3">
        <v>45381</v>
      </c>
      <c r="H59" s="2" t="s">
        <v>627</v>
      </c>
      <c r="I59" s="2" t="s">
        <v>882</v>
      </c>
      <c r="J59" s="2" t="s">
        <v>396</v>
      </c>
      <c r="K59" s="2" t="s">
        <v>883</v>
      </c>
      <c r="L59" s="4">
        <v>1670000</v>
      </c>
      <c r="M59" s="2" t="s">
        <v>884</v>
      </c>
      <c r="N59" s="2"/>
      <c r="O59" s="2" t="s">
        <v>632</v>
      </c>
      <c r="P59" s="2">
        <v>45440890</v>
      </c>
      <c r="Q59" s="2" t="s">
        <v>825</v>
      </c>
      <c r="R59" s="3">
        <v>45233</v>
      </c>
      <c r="S59" s="2" t="s">
        <v>885</v>
      </c>
      <c r="T59" s="2" t="s">
        <v>827</v>
      </c>
      <c r="U59" s="2" t="s">
        <v>886</v>
      </c>
      <c r="V59" s="2" t="s">
        <v>827</v>
      </c>
      <c r="W59" s="2" t="s">
        <v>829</v>
      </c>
      <c r="X59" s="2" t="s">
        <v>626</v>
      </c>
      <c r="Y59" s="2" t="s">
        <v>650</v>
      </c>
      <c r="Z59" s="2" t="s">
        <v>885</v>
      </c>
      <c r="AA59" s="5"/>
      <c r="AB59" s="2" t="s">
        <v>832</v>
      </c>
      <c r="AC59" s="2" t="s">
        <v>833</v>
      </c>
      <c r="AD59" s="2"/>
      <c r="AE59" s="2"/>
    </row>
    <row r="60" spans="1:31" x14ac:dyDescent="0.3">
      <c r="A60" s="2" t="str">
        <f t="shared" si="0"/>
        <v>45440890-1670000</v>
      </c>
      <c r="B60" s="2" t="s">
        <v>636</v>
      </c>
      <c r="C60" s="2"/>
      <c r="D60" s="2" t="s">
        <v>887</v>
      </c>
      <c r="E60" s="2" t="s">
        <v>625</v>
      </c>
      <c r="F60" s="2" t="s">
        <v>626</v>
      </c>
      <c r="G60" s="3">
        <v>45381</v>
      </c>
      <c r="H60" s="2" t="s">
        <v>627</v>
      </c>
      <c r="I60" s="2" t="s">
        <v>882</v>
      </c>
      <c r="J60" s="2" t="s">
        <v>396</v>
      </c>
      <c r="K60" s="2" t="s">
        <v>888</v>
      </c>
      <c r="L60" s="4">
        <v>1670000</v>
      </c>
      <c r="M60" s="2" t="s">
        <v>884</v>
      </c>
      <c r="N60" s="2"/>
      <c r="O60" s="2" t="s">
        <v>632</v>
      </c>
      <c r="P60" s="2">
        <v>45440890</v>
      </c>
      <c r="Q60" s="2" t="s">
        <v>825</v>
      </c>
      <c r="R60" s="3">
        <v>45233</v>
      </c>
      <c r="S60" s="2" t="s">
        <v>889</v>
      </c>
      <c r="T60" s="2" t="s">
        <v>827</v>
      </c>
      <c r="U60" s="2" t="s">
        <v>886</v>
      </c>
      <c r="V60" s="2" t="s">
        <v>827</v>
      </c>
      <c r="W60" s="2" t="s">
        <v>829</v>
      </c>
      <c r="X60" s="2" t="s">
        <v>890</v>
      </c>
      <c r="Y60" s="2" t="s">
        <v>891</v>
      </c>
      <c r="Z60" s="2" t="s">
        <v>889</v>
      </c>
      <c r="AA60" s="5"/>
      <c r="AB60" s="2" t="s">
        <v>832</v>
      </c>
      <c r="AC60" s="2" t="s">
        <v>833</v>
      </c>
      <c r="AD60" s="2"/>
      <c r="AE60" s="2"/>
    </row>
    <row r="61" spans="1:31" x14ac:dyDescent="0.3">
      <c r="A61" s="2" t="str">
        <f t="shared" si="0"/>
        <v>877-94399,99</v>
      </c>
      <c r="B61" s="2" t="s">
        <v>622</v>
      </c>
      <c r="C61" s="2" t="s">
        <v>623</v>
      </c>
      <c r="D61" s="2" t="s">
        <v>892</v>
      </c>
      <c r="E61" s="2" t="s">
        <v>625</v>
      </c>
      <c r="F61" s="2" t="s">
        <v>626</v>
      </c>
      <c r="G61" s="3">
        <v>45269</v>
      </c>
      <c r="H61" s="2" t="s">
        <v>627</v>
      </c>
      <c r="I61" s="2" t="s">
        <v>893</v>
      </c>
      <c r="J61" s="2" t="s">
        <v>894</v>
      </c>
      <c r="K61" s="2" t="s">
        <v>895</v>
      </c>
      <c r="L61" s="4">
        <v>94399.99</v>
      </c>
      <c r="M61" s="2" t="s">
        <v>896</v>
      </c>
      <c r="N61" s="2"/>
      <c r="O61" s="2" t="s">
        <v>632</v>
      </c>
      <c r="P61" s="2">
        <v>877</v>
      </c>
      <c r="Q61" s="2" t="s">
        <v>633</v>
      </c>
      <c r="R61" s="3">
        <v>45254</v>
      </c>
      <c r="S61" s="2"/>
      <c r="T61" s="2"/>
      <c r="U61" s="2"/>
      <c r="V61" s="2"/>
      <c r="W61" s="2"/>
      <c r="X61" s="2"/>
      <c r="Y61" s="2"/>
      <c r="Z61" s="2"/>
      <c r="AA61" s="5"/>
      <c r="AB61" s="2"/>
      <c r="AC61" s="2"/>
      <c r="AD61" s="2" t="s">
        <v>625</v>
      </c>
      <c r="AE61" s="2"/>
    </row>
    <row r="62" spans="1:31" x14ac:dyDescent="0.3">
      <c r="A62" s="2" t="str">
        <f t="shared" si="0"/>
        <v>24393567-388833,33</v>
      </c>
      <c r="B62" s="2" t="s">
        <v>622</v>
      </c>
      <c r="C62" s="2" t="s">
        <v>623</v>
      </c>
      <c r="D62" s="2" t="s">
        <v>897</v>
      </c>
      <c r="E62" s="2" t="s">
        <v>625</v>
      </c>
      <c r="F62" s="2" t="s">
        <v>626</v>
      </c>
      <c r="G62" s="3">
        <v>45273</v>
      </c>
      <c r="H62" s="2" t="s">
        <v>627</v>
      </c>
      <c r="I62" s="2" t="s">
        <v>898</v>
      </c>
      <c r="J62" s="2" t="s">
        <v>899</v>
      </c>
      <c r="K62" s="2" t="s">
        <v>900</v>
      </c>
      <c r="L62" s="4">
        <v>388833.33</v>
      </c>
      <c r="M62" s="2" t="s">
        <v>901</v>
      </c>
      <c r="N62" s="2"/>
      <c r="O62" s="2" t="s">
        <v>632</v>
      </c>
      <c r="P62" s="2">
        <v>24393567</v>
      </c>
      <c r="Q62" s="2" t="s">
        <v>633</v>
      </c>
      <c r="R62" s="3">
        <v>45245</v>
      </c>
      <c r="S62" s="2"/>
      <c r="T62" s="2"/>
      <c r="U62" s="2"/>
      <c r="V62" s="2"/>
      <c r="W62" s="2"/>
      <c r="X62" s="2"/>
      <c r="Y62" s="2"/>
      <c r="Z62" s="2"/>
      <c r="AA62" s="5"/>
      <c r="AB62" s="2"/>
      <c r="AC62" s="2"/>
      <c r="AD62" s="2" t="s">
        <v>625</v>
      </c>
    </row>
    <row r="63" spans="1:31" x14ac:dyDescent="0.3">
      <c r="A63" s="2" t="str">
        <f t="shared" si="0"/>
        <v>6-9075000</v>
      </c>
      <c r="B63" s="2" t="s">
        <v>636</v>
      </c>
      <c r="C63" s="2"/>
      <c r="D63" s="2" t="s">
        <v>902</v>
      </c>
      <c r="E63" s="2" t="s">
        <v>625</v>
      </c>
      <c r="F63" s="2" t="s">
        <v>795</v>
      </c>
      <c r="G63" s="3">
        <v>45283</v>
      </c>
      <c r="H63" s="2" t="s">
        <v>796</v>
      </c>
      <c r="I63" s="2" t="s">
        <v>903</v>
      </c>
      <c r="J63" s="2" t="s">
        <v>362</v>
      </c>
      <c r="K63" s="2" t="s">
        <v>904</v>
      </c>
      <c r="L63" s="4">
        <v>9075000</v>
      </c>
      <c r="M63" s="2" t="s">
        <v>905</v>
      </c>
      <c r="N63" s="2"/>
      <c r="O63" s="2" t="s">
        <v>632</v>
      </c>
      <c r="P63" s="2">
        <v>6</v>
      </c>
      <c r="Q63" s="2" t="s">
        <v>668</v>
      </c>
      <c r="R63" s="3">
        <v>45254</v>
      </c>
      <c r="S63" s="2" t="s">
        <v>906</v>
      </c>
      <c r="T63" s="2" t="s">
        <v>661</v>
      </c>
      <c r="U63" s="2" t="s">
        <v>662</v>
      </c>
      <c r="V63" s="2" t="s">
        <v>363</v>
      </c>
      <c r="W63" s="2" t="s">
        <v>362</v>
      </c>
      <c r="X63" s="2" t="s">
        <v>907</v>
      </c>
      <c r="Y63" s="2" t="s">
        <v>908</v>
      </c>
      <c r="Z63" s="2" t="s">
        <v>906</v>
      </c>
      <c r="AA63" s="5"/>
      <c r="AB63" s="2" t="s">
        <v>670</v>
      </c>
      <c r="AC63" s="2" t="s">
        <v>652</v>
      </c>
      <c r="AD63" s="2"/>
    </row>
    <row r="64" spans="1:31" x14ac:dyDescent="0.3">
      <c r="A64" s="2" t="str">
        <f t="shared" si="0"/>
        <v>3-6965000</v>
      </c>
      <c r="B64" s="2" t="s">
        <v>636</v>
      </c>
      <c r="C64" s="2"/>
      <c r="D64" s="2" t="s">
        <v>909</v>
      </c>
      <c r="E64" s="2" t="s">
        <v>625</v>
      </c>
      <c r="F64" s="2" t="s">
        <v>638</v>
      </c>
      <c r="G64" s="3">
        <v>45247</v>
      </c>
      <c r="H64" s="2" t="s">
        <v>654</v>
      </c>
      <c r="I64" s="2" t="s">
        <v>910</v>
      </c>
      <c r="J64" s="2" t="s">
        <v>911</v>
      </c>
      <c r="K64" s="2" t="s">
        <v>912</v>
      </c>
      <c r="L64" s="4">
        <v>6965000</v>
      </c>
      <c r="M64" s="2" t="s">
        <v>913</v>
      </c>
      <c r="N64" s="2"/>
      <c r="O64" s="2" t="s">
        <v>632</v>
      </c>
      <c r="P64" s="2">
        <v>3</v>
      </c>
      <c r="Q64" s="2" t="s">
        <v>914</v>
      </c>
      <c r="R64" s="3">
        <v>45251</v>
      </c>
      <c r="S64" s="2" t="s">
        <v>915</v>
      </c>
      <c r="T64" s="2" t="s">
        <v>716</v>
      </c>
      <c r="U64" s="2" t="s">
        <v>916</v>
      </c>
      <c r="V64" s="2" t="s">
        <v>325</v>
      </c>
      <c r="W64" s="2" t="s">
        <v>324</v>
      </c>
      <c r="X64" s="2" t="s">
        <v>907</v>
      </c>
      <c r="Y64" s="2" t="s">
        <v>908</v>
      </c>
      <c r="Z64" s="2" t="s">
        <v>915</v>
      </c>
      <c r="AA64" s="5"/>
      <c r="AB64" s="2" t="s">
        <v>917</v>
      </c>
      <c r="AC64" s="2" t="s">
        <v>652</v>
      </c>
      <c r="AD64" s="2"/>
    </row>
    <row r="65" spans="1:30" x14ac:dyDescent="0.3">
      <c r="A65" s="2" t="str">
        <f t="shared" si="0"/>
        <v>968-400000</v>
      </c>
      <c r="B65" s="2" t="s">
        <v>622</v>
      </c>
      <c r="C65" s="2" t="s">
        <v>623</v>
      </c>
      <c r="D65" s="2" t="s">
        <v>918</v>
      </c>
      <c r="E65" s="2" t="s">
        <v>626</v>
      </c>
      <c r="F65" s="2" t="s">
        <v>626</v>
      </c>
      <c r="G65" s="3">
        <v>45255</v>
      </c>
      <c r="H65" s="2" t="s">
        <v>731</v>
      </c>
      <c r="I65" s="2" t="s">
        <v>919</v>
      </c>
      <c r="J65" s="2" t="s">
        <v>920</v>
      </c>
      <c r="K65" s="2" t="s">
        <v>921</v>
      </c>
      <c r="L65" s="4">
        <v>400000</v>
      </c>
      <c r="M65" s="2" t="s">
        <v>922</v>
      </c>
      <c r="N65" s="2"/>
      <c r="O65" s="2" t="s">
        <v>632</v>
      </c>
      <c r="P65" s="2">
        <v>968</v>
      </c>
      <c r="Q65" s="2" t="s">
        <v>745</v>
      </c>
      <c r="R65" s="3">
        <v>45252</v>
      </c>
      <c r="S65" s="2"/>
      <c r="T65" s="2"/>
      <c r="U65" s="2"/>
      <c r="V65" s="2"/>
      <c r="W65" s="2"/>
      <c r="X65" s="2"/>
      <c r="Y65" s="2"/>
      <c r="Z65" s="2"/>
      <c r="AA65" s="5"/>
      <c r="AB65" s="2"/>
      <c r="AC65" s="2"/>
      <c r="AD65" s="2" t="s">
        <v>626</v>
      </c>
    </row>
    <row r="66" spans="1:30" x14ac:dyDescent="0.3">
      <c r="A66" s="2" t="str">
        <f t="shared" si="0"/>
        <v>56-200000</v>
      </c>
      <c r="B66" s="2" t="s">
        <v>622</v>
      </c>
      <c r="C66" s="2" t="s">
        <v>623</v>
      </c>
      <c r="D66" s="2" t="s">
        <v>923</v>
      </c>
      <c r="E66" s="2" t="s">
        <v>724</v>
      </c>
      <c r="F66" s="2" t="s">
        <v>626</v>
      </c>
      <c r="G66" s="3">
        <v>45255</v>
      </c>
      <c r="H66" s="2" t="s">
        <v>725</v>
      </c>
      <c r="I66" s="2" t="s">
        <v>919</v>
      </c>
      <c r="J66" s="2" t="s">
        <v>920</v>
      </c>
      <c r="K66" s="2" t="s">
        <v>924</v>
      </c>
      <c r="L66" s="4">
        <v>200000</v>
      </c>
      <c r="M66" s="2" t="s">
        <v>925</v>
      </c>
      <c r="N66" s="2"/>
      <c r="O66" s="2" t="s">
        <v>632</v>
      </c>
      <c r="P66" s="2">
        <v>56</v>
      </c>
      <c r="Q66" s="2" t="s">
        <v>633</v>
      </c>
      <c r="R66" s="3">
        <v>45258</v>
      </c>
      <c r="S66" s="2"/>
      <c r="T66" s="2"/>
      <c r="U66" s="2"/>
      <c r="V66" s="2"/>
      <c r="W66" s="2"/>
      <c r="X66" s="2"/>
      <c r="Y66" s="2"/>
      <c r="Z66" s="2"/>
      <c r="AA66" s="5"/>
      <c r="AB66" s="2"/>
      <c r="AC66" s="2"/>
      <c r="AD66" s="2" t="s">
        <v>724</v>
      </c>
    </row>
    <row r="67" spans="1:30" x14ac:dyDescent="0.3">
      <c r="A67" s="2" t="str">
        <f t="shared" ref="A67:A130" si="1">+P67&amp;"-"&amp;L67</f>
        <v>972-234914,13</v>
      </c>
      <c r="B67" s="2" t="s">
        <v>622</v>
      </c>
      <c r="C67" s="2" t="s">
        <v>623</v>
      </c>
      <c r="D67" s="2" t="s">
        <v>926</v>
      </c>
      <c r="E67" s="2" t="s">
        <v>724</v>
      </c>
      <c r="F67" s="2" t="s">
        <v>626</v>
      </c>
      <c r="G67" s="3">
        <v>45257</v>
      </c>
      <c r="H67" s="2" t="s">
        <v>725</v>
      </c>
      <c r="I67" s="2" t="s">
        <v>919</v>
      </c>
      <c r="J67" s="2" t="s">
        <v>920</v>
      </c>
      <c r="K67" s="2" t="s">
        <v>924</v>
      </c>
      <c r="L67" s="4">
        <v>234914.13</v>
      </c>
      <c r="M67" s="2" t="s">
        <v>927</v>
      </c>
      <c r="N67" s="2"/>
      <c r="O67" s="2" t="s">
        <v>632</v>
      </c>
      <c r="P67" s="2">
        <v>972</v>
      </c>
      <c r="Q67" s="2" t="s">
        <v>633</v>
      </c>
      <c r="R67" s="3">
        <v>45258</v>
      </c>
      <c r="S67" s="2"/>
      <c r="T67" s="2"/>
      <c r="U67" s="2"/>
      <c r="V67" s="2"/>
      <c r="W67" s="2"/>
      <c r="X67" s="2"/>
      <c r="Y67" s="2"/>
      <c r="Z67" s="2"/>
      <c r="AA67" s="5"/>
      <c r="AB67" s="2"/>
      <c r="AC67" s="2"/>
      <c r="AD67" s="2" t="s">
        <v>724</v>
      </c>
    </row>
    <row r="68" spans="1:30" x14ac:dyDescent="0.3">
      <c r="A68" s="2" t="str">
        <f t="shared" si="1"/>
        <v>45003631-172267,09</v>
      </c>
      <c r="B68" s="2" t="s">
        <v>622</v>
      </c>
      <c r="C68" s="2" t="s">
        <v>623</v>
      </c>
      <c r="D68" s="2" t="s">
        <v>928</v>
      </c>
      <c r="E68" s="2" t="s">
        <v>830</v>
      </c>
      <c r="F68" s="2" t="s">
        <v>638</v>
      </c>
      <c r="G68" s="3">
        <v>45255</v>
      </c>
      <c r="H68" s="2" t="s">
        <v>929</v>
      </c>
      <c r="I68" s="2" t="s">
        <v>930</v>
      </c>
      <c r="J68" s="2" t="s">
        <v>931</v>
      </c>
      <c r="K68" s="2" t="s">
        <v>932</v>
      </c>
      <c r="L68" s="4">
        <v>172267.09</v>
      </c>
      <c r="M68" s="2" t="s">
        <v>933</v>
      </c>
      <c r="N68" s="2"/>
      <c r="O68" s="2" t="s">
        <v>632</v>
      </c>
      <c r="P68" s="2">
        <v>45003631</v>
      </c>
      <c r="Q68" s="2" t="s">
        <v>659</v>
      </c>
      <c r="R68" s="3">
        <v>45210</v>
      </c>
      <c r="S68" s="2"/>
      <c r="T68" s="2"/>
      <c r="U68" s="2"/>
      <c r="V68" s="2"/>
      <c r="W68" s="2"/>
      <c r="X68" s="2"/>
      <c r="Y68" s="2"/>
      <c r="Z68" s="2"/>
      <c r="AA68" s="5"/>
      <c r="AB68" s="2"/>
      <c r="AC68" s="2"/>
      <c r="AD68" s="2" t="s">
        <v>830</v>
      </c>
    </row>
    <row r="69" spans="1:30" x14ac:dyDescent="0.3">
      <c r="A69" s="2" t="str">
        <f t="shared" si="1"/>
        <v>90016596-1650000</v>
      </c>
      <c r="B69" s="2" t="s">
        <v>636</v>
      </c>
      <c r="C69" s="2"/>
      <c r="D69" s="2" t="s">
        <v>934</v>
      </c>
      <c r="E69" s="2" t="s">
        <v>830</v>
      </c>
      <c r="F69" s="2" t="s">
        <v>638</v>
      </c>
      <c r="G69" s="3">
        <v>45265</v>
      </c>
      <c r="H69" s="2" t="s">
        <v>929</v>
      </c>
      <c r="I69" s="2" t="s">
        <v>935</v>
      </c>
      <c r="J69" s="2" t="s">
        <v>718</v>
      </c>
      <c r="K69" s="2" t="s">
        <v>936</v>
      </c>
      <c r="L69" s="4">
        <v>1650000</v>
      </c>
      <c r="M69" s="2" t="s">
        <v>937</v>
      </c>
      <c r="N69" s="2"/>
      <c r="O69" s="2" t="s">
        <v>632</v>
      </c>
      <c r="P69" s="2">
        <v>90016596</v>
      </c>
      <c r="Q69" s="2" t="s">
        <v>938</v>
      </c>
      <c r="R69" s="3">
        <v>45244</v>
      </c>
      <c r="S69" s="2" t="s">
        <v>939</v>
      </c>
      <c r="T69" s="2" t="s">
        <v>716</v>
      </c>
      <c r="U69" s="2" t="s">
        <v>717</v>
      </c>
      <c r="V69" s="2" t="s">
        <v>252</v>
      </c>
      <c r="W69" s="2" t="s">
        <v>718</v>
      </c>
      <c r="X69" s="2" t="s">
        <v>795</v>
      </c>
      <c r="Y69" s="2" t="s">
        <v>817</v>
      </c>
      <c r="Z69" s="2" t="s">
        <v>939</v>
      </c>
      <c r="AA69" s="5"/>
      <c r="AB69" s="2" t="s">
        <v>940</v>
      </c>
      <c r="AC69" s="2" t="s">
        <v>941</v>
      </c>
      <c r="AD69" s="2"/>
    </row>
    <row r="70" spans="1:30" x14ac:dyDescent="0.3">
      <c r="A70" s="2" t="str">
        <f t="shared" si="1"/>
        <v>2669-130000</v>
      </c>
      <c r="B70" s="2" t="s">
        <v>622</v>
      </c>
      <c r="C70" s="2" t="s">
        <v>623</v>
      </c>
      <c r="D70" s="2" t="s">
        <v>942</v>
      </c>
      <c r="E70" s="2" t="s">
        <v>625</v>
      </c>
      <c r="F70" s="2" t="s">
        <v>626</v>
      </c>
      <c r="G70" s="3">
        <v>45264</v>
      </c>
      <c r="H70" s="2" t="s">
        <v>627</v>
      </c>
      <c r="I70" s="2" t="s">
        <v>943</v>
      </c>
      <c r="J70" s="2" t="s">
        <v>944</v>
      </c>
      <c r="K70" s="2" t="s">
        <v>945</v>
      </c>
      <c r="L70" s="4">
        <v>130000</v>
      </c>
      <c r="M70" s="2" t="s">
        <v>946</v>
      </c>
      <c r="N70" s="2"/>
      <c r="O70" s="2" t="s">
        <v>632</v>
      </c>
      <c r="P70" s="2">
        <v>2669</v>
      </c>
      <c r="Q70" s="2" t="s">
        <v>633</v>
      </c>
      <c r="R70" s="3">
        <v>45252</v>
      </c>
      <c r="S70" s="2"/>
      <c r="T70" s="2"/>
      <c r="U70" s="2"/>
      <c r="V70" s="2"/>
      <c r="W70" s="2"/>
      <c r="X70" s="2"/>
      <c r="Y70" s="2"/>
      <c r="Z70" s="2"/>
      <c r="AA70" s="5"/>
      <c r="AB70" s="2"/>
      <c r="AC70" s="2"/>
      <c r="AD70" s="2" t="s">
        <v>625</v>
      </c>
    </row>
    <row r="71" spans="1:30" x14ac:dyDescent="0.3">
      <c r="A71" s="2" t="str">
        <f t="shared" si="1"/>
        <v>24407550-147000</v>
      </c>
      <c r="B71" s="2" t="s">
        <v>622</v>
      </c>
      <c r="C71" s="2" t="s">
        <v>623</v>
      </c>
      <c r="D71" s="2" t="s">
        <v>947</v>
      </c>
      <c r="E71" s="2" t="s">
        <v>724</v>
      </c>
      <c r="F71" s="2" t="s">
        <v>626</v>
      </c>
      <c r="G71" s="3">
        <v>45265</v>
      </c>
      <c r="H71" s="2" t="s">
        <v>725</v>
      </c>
      <c r="I71" s="2" t="s">
        <v>943</v>
      </c>
      <c r="J71" s="2" t="s">
        <v>944</v>
      </c>
      <c r="K71" s="2" t="s">
        <v>948</v>
      </c>
      <c r="L71" s="4">
        <v>147000</v>
      </c>
      <c r="M71" s="2" t="s">
        <v>949</v>
      </c>
      <c r="N71" s="2"/>
      <c r="O71" s="2" t="s">
        <v>632</v>
      </c>
      <c r="P71" s="2">
        <v>24407550</v>
      </c>
      <c r="Q71" s="2" t="s">
        <v>633</v>
      </c>
      <c r="R71" s="3">
        <v>45252</v>
      </c>
      <c r="S71" s="2"/>
      <c r="T71" s="2"/>
      <c r="U71" s="2"/>
      <c r="V71" s="2"/>
      <c r="W71" s="2"/>
      <c r="X71" s="2"/>
      <c r="Y71" s="2"/>
      <c r="Z71" s="2"/>
      <c r="AA71" s="5"/>
      <c r="AB71" s="2"/>
      <c r="AC71" s="2"/>
      <c r="AD71" s="2" t="s">
        <v>724</v>
      </c>
    </row>
    <row r="72" spans="1:30" x14ac:dyDescent="0.3">
      <c r="A72" s="2" t="str">
        <f t="shared" si="1"/>
        <v>51846100-1504673,49</v>
      </c>
      <c r="B72" s="2" t="s">
        <v>622</v>
      </c>
      <c r="C72" s="2" t="s">
        <v>623</v>
      </c>
      <c r="D72" s="2" t="s">
        <v>950</v>
      </c>
      <c r="E72" s="2" t="s">
        <v>625</v>
      </c>
      <c r="F72" s="2" t="s">
        <v>626</v>
      </c>
      <c r="G72" s="3">
        <v>45267</v>
      </c>
      <c r="H72" s="2" t="s">
        <v>627</v>
      </c>
      <c r="I72" s="2" t="s">
        <v>943</v>
      </c>
      <c r="J72" s="2" t="s">
        <v>944</v>
      </c>
      <c r="K72" s="2" t="s">
        <v>945</v>
      </c>
      <c r="L72" s="4">
        <v>1504673.49</v>
      </c>
      <c r="M72" s="2" t="s">
        <v>951</v>
      </c>
      <c r="N72" s="2"/>
      <c r="O72" s="2" t="s">
        <v>632</v>
      </c>
      <c r="P72" s="2">
        <v>51846100</v>
      </c>
      <c r="Q72" s="2" t="s">
        <v>633</v>
      </c>
      <c r="R72" s="3">
        <v>45252</v>
      </c>
      <c r="S72" s="2"/>
      <c r="T72" s="2"/>
      <c r="U72" s="2"/>
      <c r="V72" s="2"/>
      <c r="W72" s="2"/>
      <c r="X72" s="2"/>
      <c r="Y72" s="2"/>
      <c r="Z72" s="2"/>
      <c r="AA72" s="5"/>
      <c r="AB72" s="2"/>
      <c r="AC72" s="2"/>
      <c r="AD72" s="2" t="s">
        <v>625</v>
      </c>
    </row>
    <row r="73" spans="1:30" x14ac:dyDescent="0.3">
      <c r="A73" s="2" t="str">
        <f t="shared" si="1"/>
        <v>24407546-147000</v>
      </c>
      <c r="B73" s="2" t="s">
        <v>622</v>
      </c>
      <c r="C73" s="2" t="s">
        <v>623</v>
      </c>
      <c r="D73" s="2" t="s">
        <v>952</v>
      </c>
      <c r="E73" s="2" t="s">
        <v>625</v>
      </c>
      <c r="F73" s="2" t="s">
        <v>626</v>
      </c>
      <c r="G73" s="3">
        <v>45270</v>
      </c>
      <c r="H73" s="2" t="s">
        <v>627</v>
      </c>
      <c r="I73" s="2" t="s">
        <v>943</v>
      </c>
      <c r="J73" s="2" t="s">
        <v>944</v>
      </c>
      <c r="K73" s="2" t="s">
        <v>953</v>
      </c>
      <c r="L73" s="4">
        <v>147000</v>
      </c>
      <c r="M73" s="2" t="s">
        <v>949</v>
      </c>
      <c r="N73" s="2"/>
      <c r="O73" s="2" t="s">
        <v>632</v>
      </c>
      <c r="P73" s="2">
        <v>24407546</v>
      </c>
      <c r="Q73" s="2" t="s">
        <v>633</v>
      </c>
      <c r="R73" s="3">
        <v>45252</v>
      </c>
      <c r="S73" s="2"/>
      <c r="T73" s="2"/>
      <c r="U73" s="2"/>
      <c r="V73" s="2"/>
      <c r="W73" s="2"/>
      <c r="X73" s="2"/>
      <c r="Y73" s="2"/>
      <c r="Z73" s="2"/>
      <c r="AA73" s="5"/>
      <c r="AB73" s="2"/>
      <c r="AC73" s="2"/>
      <c r="AD73" s="2" t="s">
        <v>625</v>
      </c>
    </row>
    <row r="74" spans="1:30" x14ac:dyDescent="0.3">
      <c r="A74" s="2" t="str">
        <f t="shared" si="1"/>
        <v>24421900-39223,43</v>
      </c>
      <c r="B74" s="2" t="s">
        <v>622</v>
      </c>
      <c r="C74" s="2" t="s">
        <v>623</v>
      </c>
      <c r="D74" s="2" t="s">
        <v>954</v>
      </c>
      <c r="E74" s="2" t="s">
        <v>724</v>
      </c>
      <c r="F74" s="2" t="s">
        <v>626</v>
      </c>
      <c r="G74" s="3">
        <v>45271</v>
      </c>
      <c r="H74" s="2" t="s">
        <v>725</v>
      </c>
      <c r="I74" s="2" t="s">
        <v>943</v>
      </c>
      <c r="J74" s="2" t="s">
        <v>944</v>
      </c>
      <c r="K74" s="2" t="s">
        <v>948</v>
      </c>
      <c r="L74" s="4">
        <v>39223.43</v>
      </c>
      <c r="M74" s="2" t="s">
        <v>949</v>
      </c>
      <c r="N74" s="2"/>
      <c r="O74" s="2" t="s">
        <v>632</v>
      </c>
      <c r="P74" s="2">
        <v>24421900</v>
      </c>
      <c r="Q74" s="2" t="s">
        <v>633</v>
      </c>
      <c r="R74" s="3">
        <v>45252</v>
      </c>
      <c r="S74" s="2"/>
      <c r="T74" s="2"/>
      <c r="U74" s="2"/>
      <c r="V74" s="2"/>
      <c r="W74" s="2"/>
      <c r="X74" s="2"/>
      <c r="Y74" s="2"/>
      <c r="Z74" s="2"/>
      <c r="AA74" s="5"/>
      <c r="AB74" s="2"/>
      <c r="AC74" s="2"/>
      <c r="AD74" s="2" t="s">
        <v>724</v>
      </c>
    </row>
    <row r="75" spans="1:30" x14ac:dyDescent="0.3">
      <c r="A75" s="2" t="str">
        <f t="shared" si="1"/>
        <v>3654-337590</v>
      </c>
      <c r="B75" s="2" t="s">
        <v>622</v>
      </c>
      <c r="C75" s="2" t="s">
        <v>623</v>
      </c>
      <c r="D75" s="2" t="s">
        <v>955</v>
      </c>
      <c r="E75" s="2" t="s">
        <v>625</v>
      </c>
      <c r="F75" s="2" t="s">
        <v>626</v>
      </c>
      <c r="G75" s="3">
        <v>45275</v>
      </c>
      <c r="H75" s="2" t="s">
        <v>627</v>
      </c>
      <c r="I75" s="2" t="s">
        <v>943</v>
      </c>
      <c r="J75" s="2" t="s">
        <v>944</v>
      </c>
      <c r="K75" s="2" t="s">
        <v>953</v>
      </c>
      <c r="L75" s="4">
        <v>337590</v>
      </c>
      <c r="M75" s="2" t="s">
        <v>956</v>
      </c>
      <c r="N75" s="2"/>
      <c r="O75" s="2" t="s">
        <v>632</v>
      </c>
      <c r="P75" s="2">
        <v>3654</v>
      </c>
      <c r="Q75" s="2" t="s">
        <v>633</v>
      </c>
      <c r="R75" s="3">
        <v>45252</v>
      </c>
      <c r="S75" s="2"/>
      <c r="T75" s="2"/>
      <c r="U75" s="2"/>
      <c r="V75" s="2"/>
      <c r="W75" s="2"/>
      <c r="X75" s="2"/>
      <c r="Y75" s="2"/>
      <c r="Z75" s="2"/>
      <c r="AA75" s="5"/>
      <c r="AB75" s="2"/>
      <c r="AC75" s="2"/>
      <c r="AD75" s="2" t="s">
        <v>625</v>
      </c>
    </row>
    <row r="76" spans="1:30" x14ac:dyDescent="0.3">
      <c r="A76" s="2" t="str">
        <f t="shared" si="1"/>
        <v>3868-295727,01</v>
      </c>
      <c r="B76" s="2" t="s">
        <v>622</v>
      </c>
      <c r="C76" s="2" t="s">
        <v>623</v>
      </c>
      <c r="D76" s="2" t="s">
        <v>957</v>
      </c>
      <c r="E76" s="2" t="s">
        <v>625</v>
      </c>
      <c r="F76" s="2" t="s">
        <v>626</v>
      </c>
      <c r="G76" s="3">
        <v>45278</v>
      </c>
      <c r="H76" s="2" t="s">
        <v>627</v>
      </c>
      <c r="I76" s="2" t="s">
        <v>943</v>
      </c>
      <c r="J76" s="2" t="s">
        <v>944</v>
      </c>
      <c r="K76" s="2" t="s">
        <v>945</v>
      </c>
      <c r="L76" s="4">
        <v>295727.01</v>
      </c>
      <c r="M76" s="2" t="s">
        <v>958</v>
      </c>
      <c r="N76" s="2"/>
      <c r="O76" s="2" t="s">
        <v>632</v>
      </c>
      <c r="P76" s="2">
        <v>3868</v>
      </c>
      <c r="Q76" s="2" t="s">
        <v>633</v>
      </c>
      <c r="R76" s="3">
        <v>45252</v>
      </c>
      <c r="S76" s="2"/>
      <c r="T76" s="2"/>
      <c r="U76" s="2"/>
      <c r="V76" s="2"/>
      <c r="W76" s="2"/>
      <c r="X76" s="2"/>
      <c r="Y76" s="2"/>
      <c r="Z76" s="2"/>
      <c r="AA76" s="5"/>
      <c r="AB76" s="2"/>
      <c r="AC76" s="2"/>
      <c r="AD76" s="2" t="s">
        <v>625</v>
      </c>
    </row>
    <row r="77" spans="1:30" x14ac:dyDescent="0.3">
      <c r="A77" s="2" t="str">
        <f t="shared" si="1"/>
        <v>45530690-4275750</v>
      </c>
      <c r="B77" s="2" t="s">
        <v>636</v>
      </c>
      <c r="C77" s="2"/>
      <c r="D77" s="2" t="s">
        <v>959</v>
      </c>
      <c r="E77" s="2" t="s">
        <v>724</v>
      </c>
      <c r="F77" s="2" t="s">
        <v>638</v>
      </c>
      <c r="G77" s="3">
        <v>45260</v>
      </c>
      <c r="H77" s="2" t="s">
        <v>960</v>
      </c>
      <c r="I77" s="2" t="s">
        <v>961</v>
      </c>
      <c r="J77" s="2" t="s">
        <v>962</v>
      </c>
      <c r="K77" s="2" t="s">
        <v>963</v>
      </c>
      <c r="L77" s="4">
        <v>4275750</v>
      </c>
      <c r="M77" s="2" t="s">
        <v>964</v>
      </c>
      <c r="N77" s="2"/>
      <c r="O77" s="2" t="s">
        <v>632</v>
      </c>
      <c r="P77" s="2">
        <v>45530690</v>
      </c>
      <c r="Q77" s="2" t="s">
        <v>644</v>
      </c>
      <c r="R77" s="3">
        <v>45252</v>
      </c>
      <c r="S77" s="2" t="s">
        <v>965</v>
      </c>
      <c r="T77" s="2" t="s">
        <v>716</v>
      </c>
      <c r="U77" s="2" t="s">
        <v>717</v>
      </c>
      <c r="V77" s="2" t="s">
        <v>423</v>
      </c>
      <c r="W77" s="2" t="s">
        <v>422</v>
      </c>
      <c r="X77" s="2" t="s">
        <v>626</v>
      </c>
      <c r="Y77" s="2" t="s">
        <v>650</v>
      </c>
      <c r="Z77" s="2" t="s">
        <v>965</v>
      </c>
      <c r="AA77" s="5"/>
      <c r="AB77" s="2" t="s">
        <v>651</v>
      </c>
      <c r="AC77" s="2" t="s">
        <v>652</v>
      </c>
      <c r="AD77" s="2"/>
    </row>
    <row r="78" spans="1:30" x14ac:dyDescent="0.3">
      <c r="A78" s="2" t="str">
        <f t="shared" si="1"/>
        <v>3299-1100000</v>
      </c>
      <c r="B78" s="2" t="s">
        <v>636</v>
      </c>
      <c r="C78" s="2"/>
      <c r="D78" s="2" t="s">
        <v>966</v>
      </c>
      <c r="E78" s="2" t="s">
        <v>724</v>
      </c>
      <c r="F78" s="2" t="s">
        <v>638</v>
      </c>
      <c r="G78" s="3">
        <v>45270</v>
      </c>
      <c r="H78" s="2" t="s">
        <v>960</v>
      </c>
      <c r="I78" s="2" t="s">
        <v>961</v>
      </c>
      <c r="J78" s="2" t="s">
        <v>962</v>
      </c>
      <c r="K78" s="2" t="s">
        <v>963</v>
      </c>
      <c r="L78" s="4">
        <v>1100000</v>
      </c>
      <c r="M78" s="2" t="s">
        <v>967</v>
      </c>
      <c r="N78" s="2"/>
      <c r="O78" s="2" t="s">
        <v>632</v>
      </c>
      <c r="P78" s="2">
        <v>3299</v>
      </c>
      <c r="Q78" s="2" t="s">
        <v>644</v>
      </c>
      <c r="R78" s="3">
        <v>45252</v>
      </c>
      <c r="S78" s="2" t="s">
        <v>965</v>
      </c>
      <c r="T78" s="2" t="s">
        <v>716</v>
      </c>
      <c r="U78" s="2" t="s">
        <v>717</v>
      </c>
      <c r="V78" s="2" t="s">
        <v>423</v>
      </c>
      <c r="W78" s="2" t="s">
        <v>422</v>
      </c>
      <c r="X78" s="2" t="s">
        <v>626</v>
      </c>
      <c r="Y78" s="2" t="s">
        <v>650</v>
      </c>
      <c r="Z78" s="2" t="s">
        <v>965</v>
      </c>
      <c r="AA78" s="5"/>
      <c r="AB78" s="2" t="s">
        <v>651</v>
      </c>
      <c r="AC78" s="2" t="s">
        <v>652</v>
      </c>
      <c r="AD78" s="2"/>
    </row>
    <row r="79" spans="1:30" x14ac:dyDescent="0.3">
      <c r="A79" s="2" t="str">
        <f t="shared" si="1"/>
        <v>11-136541,5</v>
      </c>
      <c r="B79" s="2" t="s">
        <v>622</v>
      </c>
      <c r="C79" s="2" t="s">
        <v>623</v>
      </c>
      <c r="D79" s="2" t="s">
        <v>968</v>
      </c>
      <c r="E79" s="2" t="s">
        <v>626</v>
      </c>
      <c r="F79" s="2" t="s">
        <v>638</v>
      </c>
      <c r="G79" s="3">
        <v>45264</v>
      </c>
      <c r="H79" s="2" t="s">
        <v>639</v>
      </c>
      <c r="I79" s="2" t="s">
        <v>969</v>
      </c>
      <c r="J79" s="2" t="s">
        <v>970</v>
      </c>
      <c r="K79" s="2" t="s">
        <v>971</v>
      </c>
      <c r="L79" s="4">
        <v>136541.5</v>
      </c>
      <c r="M79" s="2" t="s">
        <v>972</v>
      </c>
      <c r="N79" s="2"/>
      <c r="O79" s="2" t="s">
        <v>632</v>
      </c>
      <c r="P79" s="2">
        <v>11</v>
      </c>
      <c r="Q79" s="2" t="s">
        <v>973</v>
      </c>
      <c r="R79" s="3">
        <v>45257</v>
      </c>
      <c r="S79" s="2"/>
      <c r="T79" s="2"/>
      <c r="U79" s="2"/>
      <c r="V79" s="2"/>
      <c r="W79" s="2"/>
      <c r="X79" s="2"/>
      <c r="Y79" s="2"/>
      <c r="Z79" s="2"/>
      <c r="AA79" s="5"/>
      <c r="AB79" s="2"/>
      <c r="AC79" s="2"/>
      <c r="AD79" s="2" t="s">
        <v>626</v>
      </c>
    </row>
    <row r="80" spans="1:30" x14ac:dyDescent="0.3">
      <c r="A80" s="2" t="str">
        <f t="shared" si="1"/>
        <v>12-136541,5</v>
      </c>
      <c r="B80" s="2" t="s">
        <v>622</v>
      </c>
      <c r="C80" s="2" t="s">
        <v>623</v>
      </c>
      <c r="D80" s="2" t="s">
        <v>974</v>
      </c>
      <c r="E80" s="2" t="s">
        <v>626</v>
      </c>
      <c r="F80" s="2" t="s">
        <v>638</v>
      </c>
      <c r="G80" s="3">
        <v>45274</v>
      </c>
      <c r="H80" s="2" t="s">
        <v>639</v>
      </c>
      <c r="I80" s="2" t="s">
        <v>969</v>
      </c>
      <c r="J80" s="2" t="s">
        <v>970</v>
      </c>
      <c r="K80" s="2" t="s">
        <v>971</v>
      </c>
      <c r="L80" s="4">
        <v>136541.5</v>
      </c>
      <c r="M80" s="2" t="s">
        <v>972</v>
      </c>
      <c r="N80" s="2"/>
      <c r="O80" s="2" t="s">
        <v>632</v>
      </c>
      <c r="P80" s="2">
        <v>12</v>
      </c>
      <c r="Q80" s="2" t="s">
        <v>973</v>
      </c>
      <c r="R80" s="3">
        <v>45257</v>
      </c>
      <c r="S80" s="2"/>
      <c r="T80" s="2"/>
      <c r="U80" s="2"/>
      <c r="V80" s="2"/>
      <c r="W80" s="2"/>
      <c r="X80" s="2"/>
      <c r="Y80" s="2"/>
      <c r="Z80" s="2"/>
      <c r="AA80" s="5"/>
      <c r="AB80" s="2"/>
      <c r="AC80" s="2"/>
      <c r="AD80" s="2" t="s">
        <v>626</v>
      </c>
    </row>
    <row r="81" spans="1:30" x14ac:dyDescent="0.3">
      <c r="A81" s="2" t="str">
        <f t="shared" si="1"/>
        <v>146-875000</v>
      </c>
      <c r="B81" s="2" t="s">
        <v>636</v>
      </c>
      <c r="C81" s="2"/>
      <c r="D81" s="2" t="s">
        <v>975</v>
      </c>
      <c r="E81" s="2" t="s">
        <v>760</v>
      </c>
      <c r="F81" s="2" t="s">
        <v>638</v>
      </c>
      <c r="G81" s="3">
        <v>45273</v>
      </c>
      <c r="H81" s="2" t="s">
        <v>835</v>
      </c>
      <c r="I81" s="2" t="s">
        <v>976</v>
      </c>
      <c r="J81" s="2" t="s">
        <v>977</v>
      </c>
      <c r="K81" s="2" t="s">
        <v>978</v>
      </c>
      <c r="L81" s="4">
        <v>875000</v>
      </c>
      <c r="M81" s="2" t="s">
        <v>979</v>
      </c>
      <c r="N81" s="2"/>
      <c r="O81" s="2" t="s">
        <v>632</v>
      </c>
      <c r="P81" s="2">
        <v>146</v>
      </c>
      <c r="Q81" s="2" t="s">
        <v>980</v>
      </c>
      <c r="R81" s="3">
        <v>45247</v>
      </c>
      <c r="S81" s="2" t="s">
        <v>981</v>
      </c>
      <c r="T81" s="2" t="s">
        <v>716</v>
      </c>
      <c r="U81" s="2" t="s">
        <v>717</v>
      </c>
      <c r="V81" s="2" t="s">
        <v>423</v>
      </c>
      <c r="W81" s="2" t="s">
        <v>422</v>
      </c>
      <c r="X81" s="2" t="s">
        <v>626</v>
      </c>
      <c r="Y81" s="2" t="s">
        <v>650</v>
      </c>
      <c r="Z81" s="2" t="s">
        <v>981</v>
      </c>
      <c r="AA81" s="5"/>
      <c r="AB81" s="2" t="s">
        <v>982</v>
      </c>
      <c r="AC81" s="2" t="s">
        <v>652</v>
      </c>
      <c r="AD81" s="2"/>
    </row>
    <row r="82" spans="1:30" x14ac:dyDescent="0.3">
      <c r="A82" s="2" t="str">
        <f t="shared" si="1"/>
        <v>145-950000</v>
      </c>
      <c r="B82" s="2" t="s">
        <v>636</v>
      </c>
      <c r="C82" s="2"/>
      <c r="D82" s="2" t="s">
        <v>983</v>
      </c>
      <c r="E82" s="2" t="s">
        <v>760</v>
      </c>
      <c r="F82" s="2" t="s">
        <v>638</v>
      </c>
      <c r="G82" s="3">
        <v>45273</v>
      </c>
      <c r="H82" s="2" t="s">
        <v>835</v>
      </c>
      <c r="I82" s="2" t="s">
        <v>976</v>
      </c>
      <c r="J82" s="2" t="s">
        <v>977</v>
      </c>
      <c r="K82" s="2" t="s">
        <v>978</v>
      </c>
      <c r="L82" s="4">
        <v>950000</v>
      </c>
      <c r="M82" s="2" t="s">
        <v>984</v>
      </c>
      <c r="N82" s="2"/>
      <c r="O82" s="2" t="s">
        <v>632</v>
      </c>
      <c r="P82" s="2">
        <v>145</v>
      </c>
      <c r="Q82" s="2" t="s">
        <v>980</v>
      </c>
      <c r="R82" s="3">
        <v>45247</v>
      </c>
      <c r="S82" s="2" t="s">
        <v>981</v>
      </c>
      <c r="T82" s="2" t="s">
        <v>716</v>
      </c>
      <c r="U82" s="2" t="s">
        <v>717</v>
      </c>
      <c r="V82" s="2" t="s">
        <v>423</v>
      </c>
      <c r="W82" s="2" t="s">
        <v>422</v>
      </c>
      <c r="X82" s="2" t="s">
        <v>626</v>
      </c>
      <c r="Y82" s="2" t="s">
        <v>650</v>
      </c>
      <c r="Z82" s="2" t="s">
        <v>981</v>
      </c>
      <c r="AA82" s="5"/>
      <c r="AB82" s="2" t="s">
        <v>982</v>
      </c>
      <c r="AC82" s="2" t="s">
        <v>652</v>
      </c>
      <c r="AD82" s="2"/>
    </row>
    <row r="83" spans="1:30" x14ac:dyDescent="0.3">
      <c r="A83" s="2" t="str">
        <f t="shared" si="1"/>
        <v>144-950000</v>
      </c>
      <c r="B83" s="2" t="s">
        <v>636</v>
      </c>
      <c r="C83" s="2"/>
      <c r="D83" s="2" t="s">
        <v>985</v>
      </c>
      <c r="E83" s="2" t="s">
        <v>760</v>
      </c>
      <c r="F83" s="2" t="s">
        <v>638</v>
      </c>
      <c r="G83" s="3">
        <v>45273</v>
      </c>
      <c r="H83" s="2" t="s">
        <v>835</v>
      </c>
      <c r="I83" s="2" t="s">
        <v>976</v>
      </c>
      <c r="J83" s="2" t="s">
        <v>977</v>
      </c>
      <c r="K83" s="2" t="s">
        <v>978</v>
      </c>
      <c r="L83" s="4">
        <v>950000</v>
      </c>
      <c r="M83" s="2" t="s">
        <v>986</v>
      </c>
      <c r="N83" s="2"/>
      <c r="O83" s="2" t="s">
        <v>632</v>
      </c>
      <c r="P83" s="2">
        <v>144</v>
      </c>
      <c r="Q83" s="2" t="s">
        <v>980</v>
      </c>
      <c r="R83" s="3">
        <v>45247</v>
      </c>
      <c r="S83" s="2" t="s">
        <v>981</v>
      </c>
      <c r="T83" s="2" t="s">
        <v>716</v>
      </c>
      <c r="U83" s="2" t="s">
        <v>717</v>
      </c>
      <c r="V83" s="2" t="s">
        <v>423</v>
      </c>
      <c r="W83" s="2" t="s">
        <v>422</v>
      </c>
      <c r="X83" s="2" t="s">
        <v>626</v>
      </c>
      <c r="Y83" s="2" t="s">
        <v>650</v>
      </c>
      <c r="Z83" s="2" t="s">
        <v>981</v>
      </c>
      <c r="AA83" s="5"/>
      <c r="AB83" s="2" t="s">
        <v>982</v>
      </c>
      <c r="AC83" s="2" t="s">
        <v>652</v>
      </c>
      <c r="AD83" s="2"/>
    </row>
    <row r="84" spans="1:30" x14ac:dyDescent="0.3">
      <c r="A84" s="2" t="str">
        <f t="shared" si="1"/>
        <v>148-780000</v>
      </c>
      <c r="B84" s="2" t="s">
        <v>636</v>
      </c>
      <c r="C84" s="2"/>
      <c r="D84" s="2" t="s">
        <v>987</v>
      </c>
      <c r="E84" s="2" t="s">
        <v>760</v>
      </c>
      <c r="F84" s="2" t="s">
        <v>638</v>
      </c>
      <c r="G84" s="3">
        <v>45274</v>
      </c>
      <c r="H84" s="2" t="s">
        <v>835</v>
      </c>
      <c r="I84" s="2" t="s">
        <v>976</v>
      </c>
      <c r="J84" s="2" t="s">
        <v>977</v>
      </c>
      <c r="K84" s="2" t="s">
        <v>978</v>
      </c>
      <c r="L84" s="4">
        <v>780000</v>
      </c>
      <c r="M84" s="2" t="s">
        <v>988</v>
      </c>
      <c r="N84" s="2"/>
      <c r="O84" s="2" t="s">
        <v>632</v>
      </c>
      <c r="P84" s="2">
        <v>148</v>
      </c>
      <c r="Q84" s="2" t="s">
        <v>980</v>
      </c>
      <c r="R84" s="3">
        <v>45247</v>
      </c>
      <c r="S84" s="2" t="s">
        <v>981</v>
      </c>
      <c r="T84" s="2" t="s">
        <v>716</v>
      </c>
      <c r="U84" s="2" t="s">
        <v>717</v>
      </c>
      <c r="V84" s="2" t="s">
        <v>423</v>
      </c>
      <c r="W84" s="2" t="s">
        <v>422</v>
      </c>
      <c r="X84" s="2" t="s">
        <v>626</v>
      </c>
      <c r="Y84" s="2" t="s">
        <v>650</v>
      </c>
      <c r="Z84" s="2" t="s">
        <v>981</v>
      </c>
      <c r="AA84" s="5"/>
      <c r="AB84" s="2" t="s">
        <v>982</v>
      </c>
      <c r="AC84" s="2" t="s">
        <v>652</v>
      </c>
      <c r="AD84" s="2"/>
    </row>
    <row r="85" spans="1:30" x14ac:dyDescent="0.3">
      <c r="A85" s="2" t="str">
        <f t="shared" si="1"/>
        <v>147-1000000</v>
      </c>
      <c r="B85" s="2" t="s">
        <v>636</v>
      </c>
      <c r="C85" s="2"/>
      <c r="D85" s="2" t="s">
        <v>989</v>
      </c>
      <c r="E85" s="2" t="s">
        <v>760</v>
      </c>
      <c r="F85" s="2" t="s">
        <v>638</v>
      </c>
      <c r="G85" s="3">
        <v>45274</v>
      </c>
      <c r="H85" s="2" t="s">
        <v>835</v>
      </c>
      <c r="I85" s="2" t="s">
        <v>976</v>
      </c>
      <c r="J85" s="2" t="s">
        <v>977</v>
      </c>
      <c r="K85" s="2" t="s">
        <v>978</v>
      </c>
      <c r="L85" s="4">
        <v>1000000</v>
      </c>
      <c r="M85" s="2" t="s">
        <v>990</v>
      </c>
      <c r="N85" s="2"/>
      <c r="O85" s="2" t="s">
        <v>632</v>
      </c>
      <c r="P85" s="2">
        <v>147</v>
      </c>
      <c r="Q85" s="2" t="s">
        <v>980</v>
      </c>
      <c r="R85" s="3">
        <v>45247</v>
      </c>
      <c r="S85" s="2" t="s">
        <v>981</v>
      </c>
      <c r="T85" s="2" t="s">
        <v>716</v>
      </c>
      <c r="U85" s="2" t="s">
        <v>717</v>
      </c>
      <c r="V85" s="2" t="s">
        <v>423</v>
      </c>
      <c r="W85" s="2" t="s">
        <v>422</v>
      </c>
      <c r="X85" s="2" t="s">
        <v>626</v>
      </c>
      <c r="Y85" s="2" t="s">
        <v>650</v>
      </c>
      <c r="Z85" s="2" t="s">
        <v>981</v>
      </c>
      <c r="AA85" s="5"/>
      <c r="AB85" s="2" t="s">
        <v>982</v>
      </c>
      <c r="AC85" s="2" t="s">
        <v>652</v>
      </c>
      <c r="AD85" s="2"/>
    </row>
    <row r="86" spans="1:30" x14ac:dyDescent="0.3">
      <c r="A86" s="2" t="str">
        <f t="shared" si="1"/>
        <v>3298-13065500</v>
      </c>
      <c r="B86" s="2" t="s">
        <v>636</v>
      </c>
      <c r="C86" s="2"/>
      <c r="D86" s="2" t="s">
        <v>991</v>
      </c>
      <c r="E86" s="2" t="s">
        <v>760</v>
      </c>
      <c r="F86" s="2" t="s">
        <v>638</v>
      </c>
      <c r="G86" s="3">
        <v>45274</v>
      </c>
      <c r="H86" s="2" t="s">
        <v>835</v>
      </c>
      <c r="I86" s="2" t="s">
        <v>976</v>
      </c>
      <c r="J86" s="2" t="s">
        <v>977</v>
      </c>
      <c r="K86" s="2" t="s">
        <v>992</v>
      </c>
      <c r="L86" s="4">
        <v>13065500</v>
      </c>
      <c r="M86" s="2" t="s">
        <v>993</v>
      </c>
      <c r="N86" s="2"/>
      <c r="O86" s="2" t="s">
        <v>632</v>
      </c>
      <c r="P86" s="2">
        <v>3298</v>
      </c>
      <c r="Q86" s="2" t="s">
        <v>980</v>
      </c>
      <c r="R86" s="3">
        <v>45251</v>
      </c>
      <c r="S86" s="2" t="s">
        <v>981</v>
      </c>
      <c r="T86" s="2" t="s">
        <v>716</v>
      </c>
      <c r="U86" s="2" t="s">
        <v>717</v>
      </c>
      <c r="V86" s="2" t="s">
        <v>423</v>
      </c>
      <c r="W86" s="2" t="s">
        <v>422</v>
      </c>
      <c r="X86" s="2" t="s">
        <v>626</v>
      </c>
      <c r="Y86" s="2" t="s">
        <v>650</v>
      </c>
      <c r="Z86" s="2" t="s">
        <v>981</v>
      </c>
      <c r="AA86" s="5"/>
      <c r="AB86" s="2" t="s">
        <v>982</v>
      </c>
      <c r="AC86" s="2" t="s">
        <v>652</v>
      </c>
      <c r="AD86" s="2"/>
    </row>
    <row r="87" spans="1:30" x14ac:dyDescent="0.3">
      <c r="A87" s="2" t="str">
        <f t="shared" si="1"/>
        <v>151-850000</v>
      </c>
      <c r="B87" s="2" t="s">
        <v>636</v>
      </c>
      <c r="C87" s="2"/>
      <c r="D87" s="2" t="s">
        <v>994</v>
      </c>
      <c r="E87" s="2" t="s">
        <v>760</v>
      </c>
      <c r="F87" s="2" t="s">
        <v>638</v>
      </c>
      <c r="G87" s="3">
        <v>45275</v>
      </c>
      <c r="H87" s="2" t="s">
        <v>835</v>
      </c>
      <c r="I87" s="2" t="s">
        <v>976</v>
      </c>
      <c r="J87" s="2" t="s">
        <v>977</v>
      </c>
      <c r="K87" s="2" t="s">
        <v>978</v>
      </c>
      <c r="L87" s="4">
        <v>850000</v>
      </c>
      <c r="M87" s="2" t="s">
        <v>995</v>
      </c>
      <c r="N87" s="2"/>
      <c r="O87" s="2" t="s">
        <v>632</v>
      </c>
      <c r="P87" s="2">
        <v>151</v>
      </c>
      <c r="Q87" s="2" t="s">
        <v>980</v>
      </c>
      <c r="R87" s="3">
        <v>45247</v>
      </c>
      <c r="S87" s="2" t="s">
        <v>981</v>
      </c>
      <c r="T87" s="2" t="s">
        <v>716</v>
      </c>
      <c r="U87" s="2" t="s">
        <v>717</v>
      </c>
      <c r="V87" s="2" t="s">
        <v>423</v>
      </c>
      <c r="W87" s="2" t="s">
        <v>422</v>
      </c>
      <c r="X87" s="2" t="s">
        <v>626</v>
      </c>
      <c r="Y87" s="2" t="s">
        <v>650</v>
      </c>
      <c r="Z87" s="2" t="s">
        <v>981</v>
      </c>
      <c r="AA87" s="5"/>
      <c r="AB87" s="2" t="s">
        <v>982</v>
      </c>
      <c r="AC87" s="2" t="s">
        <v>652</v>
      </c>
      <c r="AD87" s="2"/>
    </row>
    <row r="88" spans="1:30" x14ac:dyDescent="0.3">
      <c r="A88" s="2" t="str">
        <f t="shared" si="1"/>
        <v>150-1050000</v>
      </c>
      <c r="B88" s="2" t="s">
        <v>636</v>
      </c>
      <c r="C88" s="2"/>
      <c r="D88" s="2" t="s">
        <v>996</v>
      </c>
      <c r="E88" s="2" t="s">
        <v>760</v>
      </c>
      <c r="F88" s="2" t="s">
        <v>638</v>
      </c>
      <c r="G88" s="3">
        <v>45275</v>
      </c>
      <c r="H88" s="2" t="s">
        <v>835</v>
      </c>
      <c r="I88" s="2" t="s">
        <v>976</v>
      </c>
      <c r="J88" s="2" t="s">
        <v>977</v>
      </c>
      <c r="K88" s="2" t="s">
        <v>978</v>
      </c>
      <c r="L88" s="4">
        <v>1050000</v>
      </c>
      <c r="M88" s="2" t="s">
        <v>997</v>
      </c>
      <c r="N88" s="2"/>
      <c r="O88" s="2" t="s">
        <v>632</v>
      </c>
      <c r="P88" s="2">
        <v>150</v>
      </c>
      <c r="Q88" s="2" t="s">
        <v>980</v>
      </c>
      <c r="R88" s="3">
        <v>45247</v>
      </c>
      <c r="S88" s="2" t="s">
        <v>981</v>
      </c>
      <c r="T88" s="2" t="s">
        <v>716</v>
      </c>
      <c r="U88" s="2" t="s">
        <v>717</v>
      </c>
      <c r="V88" s="2" t="s">
        <v>423</v>
      </c>
      <c r="W88" s="2" t="s">
        <v>422</v>
      </c>
      <c r="X88" s="2" t="s">
        <v>626</v>
      </c>
      <c r="Y88" s="2" t="s">
        <v>650</v>
      </c>
      <c r="Z88" s="2" t="s">
        <v>981</v>
      </c>
      <c r="AA88" s="5"/>
      <c r="AB88" s="2" t="s">
        <v>982</v>
      </c>
      <c r="AC88" s="2" t="s">
        <v>652</v>
      </c>
      <c r="AD88" s="2"/>
    </row>
    <row r="89" spans="1:30" x14ac:dyDescent="0.3">
      <c r="A89" s="2" t="str">
        <f t="shared" si="1"/>
        <v>149-950000</v>
      </c>
      <c r="B89" s="2" t="s">
        <v>636</v>
      </c>
      <c r="C89" s="2"/>
      <c r="D89" s="2" t="s">
        <v>998</v>
      </c>
      <c r="E89" s="2" t="s">
        <v>760</v>
      </c>
      <c r="F89" s="2" t="s">
        <v>638</v>
      </c>
      <c r="G89" s="3">
        <v>45275</v>
      </c>
      <c r="H89" s="2" t="s">
        <v>835</v>
      </c>
      <c r="I89" s="2" t="s">
        <v>976</v>
      </c>
      <c r="J89" s="2" t="s">
        <v>977</v>
      </c>
      <c r="K89" s="2" t="s">
        <v>978</v>
      </c>
      <c r="L89" s="4">
        <v>950000</v>
      </c>
      <c r="M89" s="2" t="s">
        <v>999</v>
      </c>
      <c r="N89" s="2"/>
      <c r="O89" s="2" t="s">
        <v>632</v>
      </c>
      <c r="P89" s="2">
        <v>149</v>
      </c>
      <c r="Q89" s="2" t="s">
        <v>980</v>
      </c>
      <c r="R89" s="3">
        <v>45247</v>
      </c>
      <c r="S89" s="2" t="s">
        <v>981</v>
      </c>
      <c r="T89" s="2" t="s">
        <v>716</v>
      </c>
      <c r="U89" s="2" t="s">
        <v>717</v>
      </c>
      <c r="V89" s="2" t="s">
        <v>423</v>
      </c>
      <c r="W89" s="2" t="s">
        <v>422</v>
      </c>
      <c r="X89" s="2" t="s">
        <v>626</v>
      </c>
      <c r="Y89" s="2" t="s">
        <v>650</v>
      </c>
      <c r="Z89" s="2" t="s">
        <v>981</v>
      </c>
      <c r="AA89" s="5"/>
      <c r="AB89" s="2" t="s">
        <v>982</v>
      </c>
      <c r="AC89" s="2" t="s">
        <v>652</v>
      </c>
      <c r="AD89" s="2"/>
    </row>
    <row r="90" spans="1:30" x14ac:dyDescent="0.3">
      <c r="A90" s="2" t="str">
        <f t="shared" si="1"/>
        <v>154-950000</v>
      </c>
      <c r="B90" s="2" t="s">
        <v>636</v>
      </c>
      <c r="C90" s="2"/>
      <c r="D90" s="2" t="s">
        <v>1000</v>
      </c>
      <c r="E90" s="2" t="s">
        <v>760</v>
      </c>
      <c r="F90" s="2" t="s">
        <v>638</v>
      </c>
      <c r="G90" s="3">
        <v>45276</v>
      </c>
      <c r="H90" s="2" t="s">
        <v>835</v>
      </c>
      <c r="I90" s="2" t="s">
        <v>976</v>
      </c>
      <c r="J90" s="2" t="s">
        <v>977</v>
      </c>
      <c r="K90" s="2" t="s">
        <v>978</v>
      </c>
      <c r="L90" s="4">
        <v>950000</v>
      </c>
      <c r="M90" s="2" t="s">
        <v>1001</v>
      </c>
      <c r="N90" s="2"/>
      <c r="O90" s="2" t="s">
        <v>632</v>
      </c>
      <c r="P90" s="2">
        <v>154</v>
      </c>
      <c r="Q90" s="2" t="s">
        <v>980</v>
      </c>
      <c r="R90" s="3">
        <v>45247</v>
      </c>
      <c r="S90" s="2" t="s">
        <v>981</v>
      </c>
      <c r="T90" s="2" t="s">
        <v>716</v>
      </c>
      <c r="U90" s="2" t="s">
        <v>717</v>
      </c>
      <c r="V90" s="2" t="s">
        <v>423</v>
      </c>
      <c r="W90" s="2" t="s">
        <v>422</v>
      </c>
      <c r="X90" s="2" t="s">
        <v>1002</v>
      </c>
      <c r="Y90" s="2" t="s">
        <v>1003</v>
      </c>
      <c r="Z90" s="2" t="s">
        <v>981</v>
      </c>
      <c r="AA90" s="5"/>
      <c r="AB90" s="2" t="s">
        <v>982</v>
      </c>
      <c r="AC90" s="2" t="s">
        <v>652</v>
      </c>
      <c r="AD90" s="2"/>
    </row>
    <row r="91" spans="1:30" x14ac:dyDescent="0.3">
      <c r="A91" s="2" t="str">
        <f t="shared" si="1"/>
        <v>153-850000</v>
      </c>
      <c r="B91" s="2" t="s">
        <v>636</v>
      </c>
      <c r="C91" s="2"/>
      <c r="D91" s="2" t="s">
        <v>1004</v>
      </c>
      <c r="E91" s="2" t="s">
        <v>760</v>
      </c>
      <c r="F91" s="2" t="s">
        <v>638</v>
      </c>
      <c r="G91" s="3">
        <v>45276</v>
      </c>
      <c r="H91" s="2" t="s">
        <v>835</v>
      </c>
      <c r="I91" s="2" t="s">
        <v>976</v>
      </c>
      <c r="J91" s="2" t="s">
        <v>977</v>
      </c>
      <c r="K91" s="2" t="s">
        <v>978</v>
      </c>
      <c r="L91" s="4">
        <v>850000</v>
      </c>
      <c r="M91" s="2" t="s">
        <v>1005</v>
      </c>
      <c r="N91" s="2"/>
      <c r="O91" s="2" t="s">
        <v>632</v>
      </c>
      <c r="P91" s="2">
        <v>153</v>
      </c>
      <c r="Q91" s="2" t="s">
        <v>980</v>
      </c>
      <c r="R91" s="3">
        <v>45247</v>
      </c>
      <c r="S91" s="2" t="s">
        <v>981</v>
      </c>
      <c r="T91" s="2" t="s">
        <v>716</v>
      </c>
      <c r="U91" s="2" t="s">
        <v>717</v>
      </c>
      <c r="V91" s="2" t="s">
        <v>423</v>
      </c>
      <c r="W91" s="2" t="s">
        <v>422</v>
      </c>
      <c r="X91" s="2" t="s">
        <v>626</v>
      </c>
      <c r="Y91" s="2" t="s">
        <v>650</v>
      </c>
      <c r="Z91" s="2" t="s">
        <v>981</v>
      </c>
      <c r="AA91" s="5"/>
      <c r="AB91" s="2" t="s">
        <v>982</v>
      </c>
      <c r="AC91" s="2" t="s">
        <v>652</v>
      </c>
      <c r="AD91" s="2"/>
    </row>
    <row r="92" spans="1:30" x14ac:dyDescent="0.3">
      <c r="A92" s="2" t="str">
        <f t="shared" si="1"/>
        <v>152-850000</v>
      </c>
      <c r="B92" s="2" t="s">
        <v>636</v>
      </c>
      <c r="C92" s="2"/>
      <c r="D92" s="2" t="s">
        <v>1006</v>
      </c>
      <c r="E92" s="2" t="s">
        <v>760</v>
      </c>
      <c r="F92" s="2" t="s">
        <v>638</v>
      </c>
      <c r="G92" s="3">
        <v>45276</v>
      </c>
      <c r="H92" s="2" t="s">
        <v>835</v>
      </c>
      <c r="I92" s="2" t="s">
        <v>976</v>
      </c>
      <c r="J92" s="2" t="s">
        <v>977</v>
      </c>
      <c r="K92" s="2" t="s">
        <v>978</v>
      </c>
      <c r="L92" s="4">
        <v>850000</v>
      </c>
      <c r="M92" s="2" t="s">
        <v>1007</v>
      </c>
      <c r="N92" s="2"/>
      <c r="O92" s="2" t="s">
        <v>632</v>
      </c>
      <c r="P92" s="2">
        <v>152</v>
      </c>
      <c r="Q92" s="2" t="s">
        <v>980</v>
      </c>
      <c r="R92" s="3">
        <v>45247</v>
      </c>
      <c r="S92" s="2" t="s">
        <v>981</v>
      </c>
      <c r="T92" s="2" t="s">
        <v>716</v>
      </c>
      <c r="U92" s="2" t="s">
        <v>717</v>
      </c>
      <c r="V92" s="2" t="s">
        <v>423</v>
      </c>
      <c r="W92" s="2" t="s">
        <v>422</v>
      </c>
      <c r="X92" s="2" t="s">
        <v>626</v>
      </c>
      <c r="Y92" s="2" t="s">
        <v>650</v>
      </c>
      <c r="Z92" s="2" t="s">
        <v>981</v>
      </c>
      <c r="AA92" s="5"/>
      <c r="AB92" s="2" t="s">
        <v>982</v>
      </c>
      <c r="AC92" s="2" t="s">
        <v>652</v>
      </c>
      <c r="AD92" s="2"/>
    </row>
    <row r="93" spans="1:30" x14ac:dyDescent="0.3">
      <c r="A93" s="2" t="str">
        <f t="shared" si="1"/>
        <v>10900160-1300000</v>
      </c>
      <c r="B93" s="2" t="s">
        <v>636</v>
      </c>
      <c r="C93" s="2"/>
      <c r="D93" s="2" t="s">
        <v>1008</v>
      </c>
      <c r="E93" s="2" t="s">
        <v>760</v>
      </c>
      <c r="F93" s="2" t="s">
        <v>638</v>
      </c>
      <c r="G93" s="3">
        <v>45272</v>
      </c>
      <c r="H93" s="2" t="s">
        <v>835</v>
      </c>
      <c r="I93" s="2" t="s">
        <v>1009</v>
      </c>
      <c r="J93" s="2" t="s">
        <v>1010</v>
      </c>
      <c r="K93" s="2" t="s">
        <v>1011</v>
      </c>
      <c r="L93" s="4">
        <v>1300000</v>
      </c>
      <c r="M93" s="2" t="s">
        <v>1012</v>
      </c>
      <c r="N93" s="2"/>
      <c r="O93" s="2" t="s">
        <v>632</v>
      </c>
      <c r="P93" s="2">
        <v>10900160</v>
      </c>
      <c r="Q93" s="2" t="s">
        <v>980</v>
      </c>
      <c r="R93" s="3">
        <v>45245</v>
      </c>
      <c r="S93" s="2" t="s">
        <v>1013</v>
      </c>
      <c r="T93" s="2" t="s">
        <v>661</v>
      </c>
      <c r="U93" s="2" t="s">
        <v>662</v>
      </c>
      <c r="V93" s="2" t="s">
        <v>1014</v>
      </c>
      <c r="W93" s="2" t="s">
        <v>1015</v>
      </c>
      <c r="X93" s="2" t="s">
        <v>626</v>
      </c>
      <c r="Y93" s="2" t="s">
        <v>650</v>
      </c>
      <c r="Z93" s="2" t="s">
        <v>1013</v>
      </c>
      <c r="AA93" s="5"/>
      <c r="AB93" s="2" t="s">
        <v>982</v>
      </c>
      <c r="AC93" s="2" t="s">
        <v>652</v>
      </c>
      <c r="AD93" s="2"/>
    </row>
    <row r="94" spans="1:30" x14ac:dyDescent="0.3">
      <c r="A94" s="2" t="str">
        <f t="shared" si="1"/>
        <v>10123553-2462932</v>
      </c>
      <c r="B94" s="2" t="s">
        <v>636</v>
      </c>
      <c r="C94" s="2"/>
      <c r="D94" s="2" t="s">
        <v>1016</v>
      </c>
      <c r="E94" s="2" t="s">
        <v>760</v>
      </c>
      <c r="F94" s="2" t="s">
        <v>638</v>
      </c>
      <c r="G94" s="3">
        <v>45262</v>
      </c>
      <c r="H94" s="2" t="s">
        <v>835</v>
      </c>
      <c r="I94" s="2" t="s">
        <v>1017</v>
      </c>
      <c r="J94" s="2" t="s">
        <v>1018</v>
      </c>
      <c r="K94" s="2" t="s">
        <v>1019</v>
      </c>
      <c r="L94" s="4">
        <v>2462932</v>
      </c>
      <c r="M94" s="2" t="s">
        <v>1020</v>
      </c>
      <c r="N94" s="2"/>
      <c r="O94" s="2" t="s">
        <v>632</v>
      </c>
      <c r="P94" s="2">
        <v>10123553</v>
      </c>
      <c r="Q94" s="2" t="s">
        <v>980</v>
      </c>
      <c r="R94" s="3">
        <v>45251</v>
      </c>
      <c r="S94" s="2" t="s">
        <v>1021</v>
      </c>
      <c r="T94" s="2" t="s">
        <v>716</v>
      </c>
      <c r="U94" s="2" t="s">
        <v>717</v>
      </c>
      <c r="V94" s="2" t="s">
        <v>423</v>
      </c>
      <c r="W94" s="2" t="s">
        <v>422</v>
      </c>
      <c r="X94" s="2" t="s">
        <v>626</v>
      </c>
      <c r="Y94" s="2" t="s">
        <v>650</v>
      </c>
      <c r="Z94" s="2" t="s">
        <v>1021</v>
      </c>
      <c r="AA94" s="5"/>
      <c r="AB94" s="2" t="s">
        <v>982</v>
      </c>
      <c r="AC94" s="2" t="s">
        <v>652</v>
      </c>
      <c r="AD94" s="2"/>
    </row>
    <row r="95" spans="1:30" x14ac:dyDescent="0.3">
      <c r="A95" s="2" t="str">
        <f t="shared" si="1"/>
        <v>43-2196150</v>
      </c>
      <c r="B95" s="2" t="s">
        <v>636</v>
      </c>
      <c r="C95" s="2"/>
      <c r="D95" s="2" t="s">
        <v>1022</v>
      </c>
      <c r="E95" s="2" t="s">
        <v>760</v>
      </c>
      <c r="F95" s="2" t="s">
        <v>638</v>
      </c>
      <c r="G95" s="3">
        <v>45270</v>
      </c>
      <c r="H95" s="2" t="s">
        <v>835</v>
      </c>
      <c r="I95" s="2" t="s">
        <v>1017</v>
      </c>
      <c r="J95" s="2" t="s">
        <v>1018</v>
      </c>
      <c r="K95" s="2" t="s">
        <v>1019</v>
      </c>
      <c r="L95" s="4">
        <v>2196150</v>
      </c>
      <c r="M95" s="2" t="s">
        <v>1023</v>
      </c>
      <c r="N95" s="2"/>
      <c r="O95" s="2" t="s">
        <v>632</v>
      </c>
      <c r="P95" s="2">
        <v>43</v>
      </c>
      <c r="Q95" s="2" t="s">
        <v>980</v>
      </c>
      <c r="R95" s="3">
        <v>45251</v>
      </c>
      <c r="S95" s="2" t="s">
        <v>1021</v>
      </c>
      <c r="T95" s="2" t="s">
        <v>716</v>
      </c>
      <c r="U95" s="2" t="s">
        <v>717</v>
      </c>
      <c r="V95" s="2" t="s">
        <v>423</v>
      </c>
      <c r="W95" s="2" t="s">
        <v>422</v>
      </c>
      <c r="X95" s="2" t="s">
        <v>626</v>
      </c>
      <c r="Y95" s="2" t="s">
        <v>650</v>
      </c>
      <c r="Z95" s="2" t="s">
        <v>1021</v>
      </c>
      <c r="AA95" s="5"/>
      <c r="AB95" s="2" t="s">
        <v>982</v>
      </c>
      <c r="AC95" s="2" t="s">
        <v>652</v>
      </c>
      <c r="AD95" s="2"/>
    </row>
    <row r="96" spans="1:30" x14ac:dyDescent="0.3">
      <c r="A96" s="2" t="str">
        <f t="shared" si="1"/>
        <v>1344588-2216041</v>
      </c>
      <c r="B96" s="2" t="s">
        <v>636</v>
      </c>
      <c r="C96" s="2"/>
      <c r="D96" s="2" t="s">
        <v>1024</v>
      </c>
      <c r="E96" s="2" t="s">
        <v>760</v>
      </c>
      <c r="F96" s="2" t="s">
        <v>638</v>
      </c>
      <c r="G96" s="3">
        <v>45276</v>
      </c>
      <c r="H96" s="2" t="s">
        <v>835</v>
      </c>
      <c r="I96" s="2" t="s">
        <v>1017</v>
      </c>
      <c r="J96" s="2" t="s">
        <v>1018</v>
      </c>
      <c r="K96" s="2" t="s">
        <v>1019</v>
      </c>
      <c r="L96" s="4">
        <v>2216041</v>
      </c>
      <c r="M96" s="2" t="s">
        <v>1025</v>
      </c>
      <c r="N96" s="2"/>
      <c r="O96" s="2" t="s">
        <v>632</v>
      </c>
      <c r="P96" s="2">
        <v>1344588</v>
      </c>
      <c r="Q96" s="2" t="s">
        <v>980</v>
      </c>
      <c r="R96" s="3">
        <v>45251</v>
      </c>
      <c r="S96" s="2" t="s">
        <v>1021</v>
      </c>
      <c r="T96" s="2" t="s">
        <v>716</v>
      </c>
      <c r="U96" s="2" t="s">
        <v>717</v>
      </c>
      <c r="V96" s="2" t="s">
        <v>423</v>
      </c>
      <c r="W96" s="2" t="s">
        <v>422</v>
      </c>
      <c r="X96" s="2" t="s">
        <v>626</v>
      </c>
      <c r="Y96" s="2" t="s">
        <v>650</v>
      </c>
      <c r="Z96" s="2" t="s">
        <v>1021</v>
      </c>
      <c r="AA96" s="5"/>
      <c r="AB96" s="2" t="s">
        <v>982</v>
      </c>
      <c r="AC96" s="2" t="s">
        <v>652</v>
      </c>
      <c r="AD96" s="2"/>
    </row>
    <row r="97" spans="1:30" x14ac:dyDescent="0.3">
      <c r="A97" s="2" t="str">
        <f t="shared" si="1"/>
        <v>1-1100000</v>
      </c>
      <c r="B97" s="2" t="s">
        <v>636</v>
      </c>
      <c r="C97" s="2"/>
      <c r="D97" s="2" t="s">
        <v>1026</v>
      </c>
      <c r="E97" s="2" t="s">
        <v>760</v>
      </c>
      <c r="F97" s="2" t="s">
        <v>638</v>
      </c>
      <c r="G97" s="3">
        <v>45277</v>
      </c>
      <c r="H97" s="2" t="s">
        <v>835</v>
      </c>
      <c r="I97" s="2" t="s">
        <v>1017</v>
      </c>
      <c r="J97" s="2" t="s">
        <v>1018</v>
      </c>
      <c r="K97" s="2" t="s">
        <v>1019</v>
      </c>
      <c r="L97" s="4">
        <v>1100000</v>
      </c>
      <c r="M97" s="2" t="s">
        <v>1027</v>
      </c>
      <c r="N97" s="2"/>
      <c r="O97" s="2" t="s">
        <v>632</v>
      </c>
      <c r="P97" s="2">
        <v>1</v>
      </c>
      <c r="Q97" s="2" t="s">
        <v>980</v>
      </c>
      <c r="R97" s="3">
        <v>45251</v>
      </c>
      <c r="S97" s="2" t="s">
        <v>1021</v>
      </c>
      <c r="T97" s="2" t="s">
        <v>716</v>
      </c>
      <c r="U97" s="2" t="s">
        <v>717</v>
      </c>
      <c r="V97" s="2" t="s">
        <v>423</v>
      </c>
      <c r="W97" s="2" t="s">
        <v>422</v>
      </c>
      <c r="X97" s="2" t="s">
        <v>1002</v>
      </c>
      <c r="Y97" s="2" t="s">
        <v>1003</v>
      </c>
      <c r="Z97" s="2" t="s">
        <v>1021</v>
      </c>
      <c r="AA97" s="5"/>
      <c r="AB97" s="2" t="s">
        <v>982</v>
      </c>
      <c r="AC97" s="2" t="s">
        <v>652</v>
      </c>
      <c r="AD97" s="2"/>
    </row>
    <row r="98" spans="1:30" x14ac:dyDescent="0.3">
      <c r="A98" s="2" t="str">
        <f t="shared" si="1"/>
        <v>90000071-4865377</v>
      </c>
      <c r="B98" s="2" t="s">
        <v>636</v>
      </c>
      <c r="C98" s="2"/>
      <c r="D98" s="2" t="s">
        <v>1028</v>
      </c>
      <c r="E98" s="2" t="s">
        <v>760</v>
      </c>
      <c r="F98" s="2" t="s">
        <v>638</v>
      </c>
      <c r="G98" s="3">
        <v>45277</v>
      </c>
      <c r="H98" s="2" t="s">
        <v>835</v>
      </c>
      <c r="I98" s="2" t="s">
        <v>1017</v>
      </c>
      <c r="J98" s="2" t="s">
        <v>1018</v>
      </c>
      <c r="K98" s="2" t="s">
        <v>1019</v>
      </c>
      <c r="L98" s="4">
        <v>4865377</v>
      </c>
      <c r="M98" s="2" t="s">
        <v>1029</v>
      </c>
      <c r="N98" s="2"/>
      <c r="O98" s="2" t="s">
        <v>632</v>
      </c>
      <c r="P98" s="2">
        <v>90000071</v>
      </c>
      <c r="Q98" s="2" t="s">
        <v>980</v>
      </c>
      <c r="R98" s="3">
        <v>45251</v>
      </c>
      <c r="S98" s="2" t="s">
        <v>1021</v>
      </c>
      <c r="T98" s="2" t="s">
        <v>716</v>
      </c>
      <c r="U98" s="2" t="s">
        <v>717</v>
      </c>
      <c r="V98" s="2" t="s">
        <v>423</v>
      </c>
      <c r="W98" s="2" t="s">
        <v>422</v>
      </c>
      <c r="X98" s="2" t="s">
        <v>626</v>
      </c>
      <c r="Y98" s="2" t="s">
        <v>650</v>
      </c>
      <c r="Z98" s="2" t="s">
        <v>1021</v>
      </c>
      <c r="AA98" s="5"/>
      <c r="AB98" s="2" t="s">
        <v>982</v>
      </c>
      <c r="AC98" s="2" t="s">
        <v>652</v>
      </c>
      <c r="AD98" s="2"/>
    </row>
    <row r="99" spans="1:30" x14ac:dyDescent="0.3">
      <c r="A99" s="2" t="str">
        <f t="shared" si="1"/>
        <v>124-1467000</v>
      </c>
      <c r="B99" s="2" t="s">
        <v>636</v>
      </c>
      <c r="C99" s="2"/>
      <c r="D99" s="2" t="s">
        <v>1030</v>
      </c>
      <c r="E99" s="2" t="s">
        <v>760</v>
      </c>
      <c r="F99" s="2" t="s">
        <v>638</v>
      </c>
      <c r="G99" s="3">
        <v>45285</v>
      </c>
      <c r="H99" s="2" t="s">
        <v>835</v>
      </c>
      <c r="I99" s="2" t="s">
        <v>1017</v>
      </c>
      <c r="J99" s="2" t="s">
        <v>1018</v>
      </c>
      <c r="K99" s="2" t="s">
        <v>1019</v>
      </c>
      <c r="L99" s="4">
        <v>1467000</v>
      </c>
      <c r="M99" s="2" t="s">
        <v>1031</v>
      </c>
      <c r="N99" s="2"/>
      <c r="O99" s="2" t="s">
        <v>632</v>
      </c>
      <c r="P99" s="2">
        <v>124</v>
      </c>
      <c r="Q99" s="2" t="s">
        <v>980</v>
      </c>
      <c r="R99" s="3">
        <v>45251</v>
      </c>
      <c r="S99" s="2" t="s">
        <v>1021</v>
      </c>
      <c r="T99" s="2" t="s">
        <v>716</v>
      </c>
      <c r="U99" s="2" t="s">
        <v>717</v>
      </c>
      <c r="V99" s="2" t="s">
        <v>423</v>
      </c>
      <c r="W99" s="2" t="s">
        <v>422</v>
      </c>
      <c r="X99" s="2" t="s">
        <v>626</v>
      </c>
      <c r="Y99" s="2" t="s">
        <v>650</v>
      </c>
      <c r="Z99" s="2" t="s">
        <v>1021</v>
      </c>
      <c r="AA99" s="5"/>
      <c r="AB99" s="2" t="s">
        <v>982</v>
      </c>
      <c r="AC99" s="2" t="s">
        <v>652</v>
      </c>
      <c r="AD99" s="2"/>
    </row>
    <row r="100" spans="1:30" x14ac:dyDescent="0.3">
      <c r="A100" s="2" t="str">
        <f t="shared" si="1"/>
        <v>40186518-750000</v>
      </c>
      <c r="B100" s="2" t="s">
        <v>636</v>
      </c>
      <c r="C100" s="2"/>
      <c r="D100" s="2" t="s">
        <v>1032</v>
      </c>
      <c r="E100" s="2" t="s">
        <v>625</v>
      </c>
      <c r="F100" s="2" t="s">
        <v>795</v>
      </c>
      <c r="G100" s="3">
        <v>45245</v>
      </c>
      <c r="H100" s="2" t="s">
        <v>796</v>
      </c>
      <c r="I100" s="2" t="s">
        <v>1033</v>
      </c>
      <c r="J100" s="2" t="s">
        <v>1034</v>
      </c>
      <c r="K100" s="2" t="s">
        <v>1035</v>
      </c>
      <c r="L100" s="4">
        <v>750000</v>
      </c>
      <c r="M100" s="2" t="s">
        <v>1036</v>
      </c>
      <c r="N100" s="2"/>
      <c r="O100" s="2" t="s">
        <v>632</v>
      </c>
      <c r="P100" s="2">
        <v>40186518</v>
      </c>
      <c r="Q100" s="2" t="s">
        <v>668</v>
      </c>
      <c r="R100" s="3">
        <v>45216</v>
      </c>
      <c r="S100" s="2" t="s">
        <v>1037</v>
      </c>
      <c r="T100" s="2" t="s">
        <v>646</v>
      </c>
      <c r="U100" s="2" t="s">
        <v>1038</v>
      </c>
      <c r="V100" s="2" t="s">
        <v>1039</v>
      </c>
      <c r="W100" s="2" t="s">
        <v>1040</v>
      </c>
      <c r="X100" s="2" t="s">
        <v>795</v>
      </c>
      <c r="Y100" s="2" t="s">
        <v>817</v>
      </c>
      <c r="Z100" s="2" t="s">
        <v>1037</v>
      </c>
      <c r="AA100" s="5"/>
      <c r="AB100" s="2" t="s">
        <v>670</v>
      </c>
      <c r="AC100" s="2" t="s">
        <v>941</v>
      </c>
      <c r="AD100" s="2"/>
    </row>
    <row r="101" spans="1:30" x14ac:dyDescent="0.3">
      <c r="A101" s="2" t="str">
        <f t="shared" si="1"/>
        <v>45523117-73921,86</v>
      </c>
      <c r="B101" s="2" t="s">
        <v>622</v>
      </c>
      <c r="C101" s="2" t="s">
        <v>623</v>
      </c>
      <c r="D101" s="2" t="s">
        <v>1041</v>
      </c>
      <c r="E101" s="2" t="s">
        <v>830</v>
      </c>
      <c r="F101" s="2" t="s">
        <v>626</v>
      </c>
      <c r="G101" s="3">
        <v>45257</v>
      </c>
      <c r="H101" s="2" t="s">
        <v>861</v>
      </c>
      <c r="I101" s="2" t="s">
        <v>1042</v>
      </c>
      <c r="J101" s="2" t="s">
        <v>1043</v>
      </c>
      <c r="K101" s="2" t="s">
        <v>1044</v>
      </c>
      <c r="L101" s="4">
        <v>73921.86</v>
      </c>
      <c r="M101" s="2" t="s">
        <v>1045</v>
      </c>
      <c r="N101" s="2"/>
      <c r="O101" s="2" t="s">
        <v>632</v>
      </c>
      <c r="P101" s="2">
        <v>45523117</v>
      </c>
      <c r="Q101" s="2" t="s">
        <v>1046</v>
      </c>
      <c r="R101" s="3">
        <v>45238</v>
      </c>
      <c r="S101" s="2"/>
      <c r="T101" s="2"/>
      <c r="U101" s="2"/>
      <c r="V101" s="2"/>
      <c r="W101" s="2"/>
      <c r="X101" s="2"/>
      <c r="Y101" s="2"/>
      <c r="Z101" s="2"/>
      <c r="AA101" s="5"/>
      <c r="AB101" s="2"/>
      <c r="AC101" s="2"/>
      <c r="AD101" s="2" t="s">
        <v>830</v>
      </c>
    </row>
    <row r="102" spans="1:30" x14ac:dyDescent="0.3">
      <c r="A102" s="2" t="str">
        <f t="shared" si="1"/>
        <v>1413-70999,99</v>
      </c>
      <c r="B102" s="2" t="s">
        <v>622</v>
      </c>
      <c r="C102" s="2" t="s">
        <v>623</v>
      </c>
      <c r="D102" s="2" t="s">
        <v>1047</v>
      </c>
      <c r="E102" s="2" t="s">
        <v>830</v>
      </c>
      <c r="F102" s="2" t="s">
        <v>795</v>
      </c>
      <c r="G102" s="3">
        <v>45274</v>
      </c>
      <c r="H102" s="2" t="s">
        <v>1048</v>
      </c>
      <c r="I102" s="2" t="s">
        <v>1049</v>
      </c>
      <c r="J102" s="2" t="s">
        <v>1050</v>
      </c>
      <c r="K102" s="2" t="s">
        <v>1051</v>
      </c>
      <c r="L102" s="4">
        <v>70999.990000000005</v>
      </c>
      <c r="M102" s="2" t="s">
        <v>1052</v>
      </c>
      <c r="N102" s="2"/>
      <c r="O102" s="2" t="s">
        <v>632</v>
      </c>
      <c r="P102" s="2">
        <v>1413</v>
      </c>
      <c r="Q102" s="2" t="s">
        <v>1053</v>
      </c>
      <c r="R102" s="3">
        <v>45252</v>
      </c>
      <c r="S102" s="2"/>
      <c r="T102" s="2"/>
      <c r="U102" s="2"/>
      <c r="V102" s="2"/>
      <c r="W102" s="2"/>
      <c r="X102" s="2"/>
      <c r="Y102" s="2"/>
      <c r="Z102" s="2"/>
      <c r="AA102" s="5"/>
      <c r="AB102" s="2"/>
      <c r="AC102" s="2"/>
      <c r="AD102" s="2" t="s">
        <v>830</v>
      </c>
    </row>
    <row r="103" spans="1:30" x14ac:dyDescent="0.3">
      <c r="A103" s="2" t="str">
        <f t="shared" si="1"/>
        <v>15-4840000</v>
      </c>
      <c r="B103" s="2" t="s">
        <v>636</v>
      </c>
      <c r="C103" s="2"/>
      <c r="D103" s="2" t="s">
        <v>1054</v>
      </c>
      <c r="E103" s="2" t="s">
        <v>625</v>
      </c>
      <c r="F103" s="2" t="s">
        <v>626</v>
      </c>
      <c r="G103" s="3">
        <v>45257</v>
      </c>
      <c r="H103" s="2" t="s">
        <v>627</v>
      </c>
      <c r="I103" s="2" t="s">
        <v>1055</v>
      </c>
      <c r="J103" s="2" t="s">
        <v>1056</v>
      </c>
      <c r="K103" s="2" t="s">
        <v>1057</v>
      </c>
      <c r="L103" s="4">
        <v>4840000</v>
      </c>
      <c r="M103" s="2" t="s">
        <v>1058</v>
      </c>
      <c r="N103" s="2"/>
      <c r="O103" s="2" t="s">
        <v>632</v>
      </c>
      <c r="P103" s="2">
        <v>15</v>
      </c>
      <c r="Q103" s="2" t="s">
        <v>766</v>
      </c>
      <c r="R103" s="3">
        <v>45258</v>
      </c>
      <c r="S103" s="2" t="s">
        <v>1059</v>
      </c>
      <c r="T103" s="2" t="s">
        <v>646</v>
      </c>
      <c r="U103" s="2" t="s">
        <v>1060</v>
      </c>
      <c r="V103" s="2" t="s">
        <v>1061</v>
      </c>
      <c r="W103" s="2" t="s">
        <v>1062</v>
      </c>
      <c r="X103" s="2" t="s">
        <v>626</v>
      </c>
      <c r="Y103" s="2" t="s">
        <v>650</v>
      </c>
      <c r="Z103" s="2" t="s">
        <v>1059</v>
      </c>
      <c r="AA103" s="5"/>
      <c r="AB103" s="2" t="s">
        <v>771</v>
      </c>
      <c r="AC103" s="2" t="s">
        <v>652</v>
      </c>
      <c r="AD103" s="2"/>
    </row>
    <row r="104" spans="1:30" x14ac:dyDescent="0.3">
      <c r="A104" s="2" t="str">
        <f t="shared" si="1"/>
        <v>45810163-754100,75</v>
      </c>
      <c r="B104" s="2" t="s">
        <v>622</v>
      </c>
      <c r="C104" s="2" t="s">
        <v>623</v>
      </c>
      <c r="D104" s="2" t="s">
        <v>1063</v>
      </c>
      <c r="E104" s="2" t="s">
        <v>760</v>
      </c>
      <c r="F104" s="2" t="s">
        <v>626</v>
      </c>
      <c r="G104" s="3">
        <v>45267</v>
      </c>
      <c r="H104" s="2" t="s">
        <v>761</v>
      </c>
      <c r="I104" s="2" t="s">
        <v>1064</v>
      </c>
      <c r="J104" s="2" t="s">
        <v>1065</v>
      </c>
      <c r="K104" s="2" t="s">
        <v>1066</v>
      </c>
      <c r="L104" s="4">
        <v>754100.75</v>
      </c>
      <c r="M104" s="2" t="s">
        <v>1067</v>
      </c>
      <c r="N104" s="2"/>
      <c r="O104" s="2" t="s">
        <v>632</v>
      </c>
      <c r="P104" s="2">
        <v>45810163</v>
      </c>
      <c r="Q104" s="2" t="s">
        <v>633</v>
      </c>
      <c r="R104" s="3">
        <v>45251</v>
      </c>
      <c r="S104" s="2"/>
      <c r="T104" s="2"/>
      <c r="U104" s="2"/>
      <c r="V104" s="2"/>
      <c r="W104" s="2"/>
      <c r="X104" s="2"/>
      <c r="Y104" s="2"/>
      <c r="Z104" s="2"/>
      <c r="AA104" s="5"/>
      <c r="AB104" s="2"/>
      <c r="AC104" s="2"/>
      <c r="AD104" s="2" t="s">
        <v>760</v>
      </c>
    </row>
    <row r="105" spans="1:30" x14ac:dyDescent="0.3">
      <c r="A105" s="2" t="str">
        <f t="shared" si="1"/>
        <v>44-4400000</v>
      </c>
      <c r="B105" s="2" t="s">
        <v>636</v>
      </c>
      <c r="C105" s="2"/>
      <c r="D105" s="2" t="s">
        <v>1068</v>
      </c>
      <c r="E105" s="2" t="s">
        <v>760</v>
      </c>
      <c r="F105" s="2" t="s">
        <v>626</v>
      </c>
      <c r="G105" s="3">
        <v>45278</v>
      </c>
      <c r="H105" s="2" t="s">
        <v>761</v>
      </c>
      <c r="I105" s="2" t="s">
        <v>1069</v>
      </c>
      <c r="J105" s="2" t="s">
        <v>1070</v>
      </c>
      <c r="K105" s="2" t="s">
        <v>1071</v>
      </c>
      <c r="L105" s="4">
        <v>4400000</v>
      </c>
      <c r="M105" s="2" t="s">
        <v>1072</v>
      </c>
      <c r="N105" s="2"/>
      <c r="O105" s="2" t="s">
        <v>632</v>
      </c>
      <c r="P105" s="2">
        <v>44</v>
      </c>
      <c r="Q105" s="2" t="s">
        <v>1073</v>
      </c>
      <c r="R105" s="3">
        <v>45251</v>
      </c>
      <c r="S105" s="2" t="s">
        <v>1074</v>
      </c>
      <c r="T105" s="2" t="s">
        <v>716</v>
      </c>
      <c r="U105" s="2" t="s">
        <v>768</v>
      </c>
      <c r="V105" s="2" t="s">
        <v>769</v>
      </c>
      <c r="W105" s="2" t="s">
        <v>770</v>
      </c>
      <c r="X105" s="2" t="s">
        <v>1075</v>
      </c>
      <c r="Y105" s="2" t="s">
        <v>1076</v>
      </c>
      <c r="Z105" s="2" t="s">
        <v>1074</v>
      </c>
      <c r="AA105" s="5"/>
      <c r="AB105" s="2" t="s">
        <v>1077</v>
      </c>
      <c r="AC105" s="2" t="s">
        <v>652</v>
      </c>
      <c r="AD105" s="2"/>
    </row>
    <row r="106" spans="1:30" x14ac:dyDescent="0.3">
      <c r="A106" s="2" t="str">
        <f t="shared" si="1"/>
        <v>46-5000000</v>
      </c>
      <c r="B106" s="2" t="s">
        <v>636</v>
      </c>
      <c r="C106" s="2"/>
      <c r="D106" s="2" t="s">
        <v>1078</v>
      </c>
      <c r="E106" s="2" t="s">
        <v>760</v>
      </c>
      <c r="F106" s="2" t="s">
        <v>626</v>
      </c>
      <c r="G106" s="3">
        <v>45278</v>
      </c>
      <c r="H106" s="2" t="s">
        <v>761</v>
      </c>
      <c r="I106" s="2" t="s">
        <v>1069</v>
      </c>
      <c r="J106" s="2" t="s">
        <v>1070</v>
      </c>
      <c r="K106" s="2" t="s">
        <v>1079</v>
      </c>
      <c r="L106" s="4">
        <v>5000000</v>
      </c>
      <c r="M106" s="2" t="s">
        <v>1080</v>
      </c>
      <c r="N106" s="2"/>
      <c r="O106" s="2" t="s">
        <v>632</v>
      </c>
      <c r="P106" s="2">
        <v>46</v>
      </c>
      <c r="Q106" s="2" t="s">
        <v>1073</v>
      </c>
      <c r="R106" s="3">
        <v>45252</v>
      </c>
      <c r="S106" s="2" t="s">
        <v>1074</v>
      </c>
      <c r="T106" s="2" t="s">
        <v>716</v>
      </c>
      <c r="U106" s="2" t="s">
        <v>768</v>
      </c>
      <c r="V106" s="2" t="s">
        <v>769</v>
      </c>
      <c r="W106" s="2" t="s">
        <v>770</v>
      </c>
      <c r="X106" s="2" t="s">
        <v>626</v>
      </c>
      <c r="Y106" s="2" t="s">
        <v>650</v>
      </c>
      <c r="Z106" s="2" t="s">
        <v>1074</v>
      </c>
      <c r="AA106" s="5"/>
      <c r="AB106" s="2" t="s">
        <v>1077</v>
      </c>
      <c r="AC106" s="2" t="s">
        <v>652</v>
      </c>
      <c r="AD106" s="2"/>
    </row>
    <row r="107" spans="1:30" x14ac:dyDescent="0.3">
      <c r="A107" s="2" t="str">
        <f t="shared" si="1"/>
        <v>22-5500000</v>
      </c>
      <c r="B107" s="2" t="s">
        <v>636</v>
      </c>
      <c r="C107" s="2"/>
      <c r="D107" s="2" t="s">
        <v>1081</v>
      </c>
      <c r="E107" s="2" t="s">
        <v>724</v>
      </c>
      <c r="F107" s="2" t="s">
        <v>638</v>
      </c>
      <c r="G107" s="3">
        <v>45264</v>
      </c>
      <c r="H107" s="2" t="s">
        <v>960</v>
      </c>
      <c r="I107" s="2" t="s">
        <v>1082</v>
      </c>
      <c r="J107" s="2" t="s">
        <v>1083</v>
      </c>
      <c r="K107" s="2" t="s">
        <v>1084</v>
      </c>
      <c r="L107" s="4">
        <v>5500000</v>
      </c>
      <c r="M107" s="2" t="s">
        <v>1085</v>
      </c>
      <c r="N107" s="2"/>
      <c r="O107" s="2" t="s">
        <v>632</v>
      </c>
      <c r="P107" s="2">
        <v>22</v>
      </c>
      <c r="Q107" s="2" t="s">
        <v>644</v>
      </c>
      <c r="R107" s="3">
        <v>45209</v>
      </c>
      <c r="S107" s="2" t="s">
        <v>1086</v>
      </c>
      <c r="T107" s="2" t="s">
        <v>646</v>
      </c>
      <c r="U107" s="2" t="s">
        <v>1087</v>
      </c>
      <c r="V107" s="2" t="s">
        <v>1088</v>
      </c>
      <c r="W107" s="2" t="s">
        <v>1089</v>
      </c>
      <c r="X107" s="2" t="s">
        <v>626</v>
      </c>
      <c r="Y107" s="2" t="s">
        <v>650</v>
      </c>
      <c r="Z107" s="2" t="s">
        <v>1086</v>
      </c>
      <c r="AA107" s="5"/>
      <c r="AB107" s="2" t="s">
        <v>651</v>
      </c>
      <c r="AC107" s="2" t="s">
        <v>652</v>
      </c>
      <c r="AD107" s="2"/>
    </row>
    <row r="108" spans="1:30" x14ac:dyDescent="0.3">
      <c r="A108" s="2" t="str">
        <f t="shared" si="1"/>
        <v>10700009-370000</v>
      </c>
      <c r="B108" s="2" t="s">
        <v>636</v>
      </c>
      <c r="C108" s="2"/>
      <c r="D108" s="2" t="s">
        <v>1090</v>
      </c>
      <c r="E108" s="2" t="s">
        <v>830</v>
      </c>
      <c r="F108" s="2" t="s">
        <v>638</v>
      </c>
      <c r="G108" s="3">
        <v>45248</v>
      </c>
      <c r="H108" s="2" t="s">
        <v>929</v>
      </c>
      <c r="I108" s="2" t="s">
        <v>1091</v>
      </c>
      <c r="J108" s="2" t="s">
        <v>1092</v>
      </c>
      <c r="K108" s="2" t="s">
        <v>1093</v>
      </c>
      <c r="L108" s="4">
        <v>370000</v>
      </c>
      <c r="M108" s="2" t="s">
        <v>1094</v>
      </c>
      <c r="N108" s="2"/>
      <c r="O108" s="2" t="s">
        <v>632</v>
      </c>
      <c r="P108" s="2">
        <v>10700009</v>
      </c>
      <c r="Q108" s="2" t="s">
        <v>659</v>
      </c>
      <c r="R108" s="3">
        <v>45240</v>
      </c>
      <c r="S108" s="2" t="s">
        <v>1095</v>
      </c>
      <c r="T108" s="2" t="s">
        <v>646</v>
      </c>
      <c r="U108" s="2" t="s">
        <v>1096</v>
      </c>
      <c r="V108" s="2" t="s">
        <v>1097</v>
      </c>
      <c r="W108" s="2" t="s">
        <v>1098</v>
      </c>
      <c r="X108" s="2" t="s">
        <v>626</v>
      </c>
      <c r="Y108" s="2" t="s">
        <v>650</v>
      </c>
      <c r="Z108" s="2" t="s">
        <v>1095</v>
      </c>
      <c r="AA108" s="5"/>
      <c r="AB108" s="2" t="s">
        <v>664</v>
      </c>
      <c r="AC108" s="2" t="s">
        <v>652</v>
      </c>
      <c r="AD108" s="2"/>
    </row>
    <row r="109" spans="1:30" x14ac:dyDescent="0.3">
      <c r="A109" s="2" t="str">
        <f t="shared" si="1"/>
        <v>10700010-370000</v>
      </c>
      <c r="B109" s="2" t="s">
        <v>636</v>
      </c>
      <c r="C109" s="2"/>
      <c r="D109" s="2" t="s">
        <v>1099</v>
      </c>
      <c r="E109" s="2" t="s">
        <v>830</v>
      </c>
      <c r="F109" s="2" t="s">
        <v>638</v>
      </c>
      <c r="G109" s="3">
        <v>45253</v>
      </c>
      <c r="H109" s="2" t="s">
        <v>929</v>
      </c>
      <c r="I109" s="2" t="s">
        <v>1091</v>
      </c>
      <c r="J109" s="2" t="s">
        <v>1092</v>
      </c>
      <c r="K109" s="2" t="s">
        <v>1093</v>
      </c>
      <c r="L109" s="4">
        <v>370000</v>
      </c>
      <c r="M109" s="2" t="s">
        <v>1100</v>
      </c>
      <c r="N109" s="2"/>
      <c r="O109" s="2" t="s">
        <v>632</v>
      </c>
      <c r="P109" s="2">
        <v>10700010</v>
      </c>
      <c r="Q109" s="2" t="s">
        <v>659</v>
      </c>
      <c r="R109" s="3">
        <v>45240</v>
      </c>
      <c r="S109" s="2" t="s">
        <v>1095</v>
      </c>
      <c r="T109" s="2" t="s">
        <v>646</v>
      </c>
      <c r="U109" s="2" t="s">
        <v>1096</v>
      </c>
      <c r="V109" s="2" t="s">
        <v>1097</v>
      </c>
      <c r="W109" s="2" t="s">
        <v>1098</v>
      </c>
      <c r="X109" s="2" t="s">
        <v>626</v>
      </c>
      <c r="Y109" s="2" t="s">
        <v>650</v>
      </c>
      <c r="Z109" s="2" t="s">
        <v>1095</v>
      </c>
      <c r="AA109" s="5"/>
      <c r="AB109" s="2" t="s">
        <v>664</v>
      </c>
      <c r="AC109" s="2" t="s">
        <v>652</v>
      </c>
      <c r="AD109" s="2"/>
    </row>
    <row r="110" spans="1:30" x14ac:dyDescent="0.3">
      <c r="A110" s="2" t="str">
        <f t="shared" si="1"/>
        <v>3305-13150000</v>
      </c>
      <c r="B110" s="2" t="s">
        <v>636</v>
      </c>
      <c r="C110" s="2"/>
      <c r="D110" s="2" t="s">
        <v>1101</v>
      </c>
      <c r="E110" s="2" t="s">
        <v>760</v>
      </c>
      <c r="F110" s="2" t="s">
        <v>638</v>
      </c>
      <c r="G110" s="3">
        <v>45259</v>
      </c>
      <c r="H110" s="2" t="s">
        <v>835</v>
      </c>
      <c r="I110" s="2" t="s">
        <v>1102</v>
      </c>
      <c r="J110" s="2" t="s">
        <v>1103</v>
      </c>
      <c r="K110" s="2" t="s">
        <v>1104</v>
      </c>
      <c r="L110" s="4">
        <v>13150000</v>
      </c>
      <c r="M110" s="2" t="s">
        <v>1105</v>
      </c>
      <c r="N110" s="2"/>
      <c r="O110" s="2" t="s">
        <v>632</v>
      </c>
      <c r="P110" s="2">
        <v>3305</v>
      </c>
      <c r="Q110" s="2" t="s">
        <v>659</v>
      </c>
      <c r="R110" s="3">
        <v>45252</v>
      </c>
      <c r="S110" s="2" t="s">
        <v>1106</v>
      </c>
      <c r="T110" s="2" t="s">
        <v>716</v>
      </c>
      <c r="U110" s="2" t="s">
        <v>717</v>
      </c>
      <c r="V110" s="2" t="s">
        <v>423</v>
      </c>
      <c r="W110" s="2" t="s">
        <v>422</v>
      </c>
      <c r="X110" s="2" t="s">
        <v>626</v>
      </c>
      <c r="Y110" s="2" t="s">
        <v>650</v>
      </c>
      <c r="Z110" s="2" t="s">
        <v>1106</v>
      </c>
      <c r="AA110" s="5"/>
      <c r="AB110" s="2" t="s">
        <v>664</v>
      </c>
      <c r="AC110" s="2" t="s">
        <v>652</v>
      </c>
      <c r="AD110" s="2"/>
    </row>
    <row r="111" spans="1:30" x14ac:dyDescent="0.3">
      <c r="A111" s="2" t="str">
        <f t="shared" si="1"/>
        <v>3306-13150000</v>
      </c>
      <c r="B111" s="2" t="s">
        <v>636</v>
      </c>
      <c r="C111" s="2"/>
      <c r="D111" s="2" t="s">
        <v>1107</v>
      </c>
      <c r="E111" s="2" t="s">
        <v>760</v>
      </c>
      <c r="F111" s="2" t="s">
        <v>638</v>
      </c>
      <c r="G111" s="3">
        <v>45280</v>
      </c>
      <c r="H111" s="2" t="s">
        <v>835</v>
      </c>
      <c r="I111" s="2" t="s">
        <v>1102</v>
      </c>
      <c r="J111" s="2" t="s">
        <v>1103</v>
      </c>
      <c r="K111" s="2" t="s">
        <v>1104</v>
      </c>
      <c r="L111" s="4">
        <v>13150000</v>
      </c>
      <c r="M111" s="2" t="s">
        <v>1108</v>
      </c>
      <c r="N111" s="2"/>
      <c r="O111" s="2" t="s">
        <v>632</v>
      </c>
      <c r="P111" s="2">
        <v>3306</v>
      </c>
      <c r="Q111" s="2" t="s">
        <v>659</v>
      </c>
      <c r="R111" s="3">
        <v>45252</v>
      </c>
      <c r="S111" s="2" t="s">
        <v>1106</v>
      </c>
      <c r="T111" s="2" t="s">
        <v>716</v>
      </c>
      <c r="U111" s="2" t="s">
        <v>717</v>
      </c>
      <c r="V111" s="2" t="s">
        <v>423</v>
      </c>
      <c r="W111" s="2" t="s">
        <v>422</v>
      </c>
      <c r="X111" s="2" t="s">
        <v>626</v>
      </c>
      <c r="Y111" s="2" t="s">
        <v>650</v>
      </c>
      <c r="Z111" s="2" t="s">
        <v>1106</v>
      </c>
      <c r="AA111" s="5"/>
      <c r="AB111" s="2" t="s">
        <v>664</v>
      </c>
      <c r="AC111" s="2" t="s">
        <v>652</v>
      </c>
      <c r="AD111" s="2"/>
    </row>
    <row r="112" spans="1:30" x14ac:dyDescent="0.3">
      <c r="A112" s="2" t="str">
        <f t="shared" si="1"/>
        <v>45560117-750000</v>
      </c>
      <c r="B112" s="2" t="s">
        <v>636</v>
      </c>
      <c r="C112" s="2"/>
      <c r="D112" s="2" t="s">
        <v>1109</v>
      </c>
      <c r="E112" s="2" t="s">
        <v>830</v>
      </c>
      <c r="F112" s="2" t="s">
        <v>795</v>
      </c>
      <c r="G112" s="3">
        <v>45264</v>
      </c>
      <c r="H112" s="2" t="s">
        <v>1048</v>
      </c>
      <c r="I112" s="2" t="s">
        <v>1110</v>
      </c>
      <c r="J112" s="2" t="s">
        <v>1111</v>
      </c>
      <c r="K112" s="2" t="s">
        <v>1112</v>
      </c>
      <c r="L112" s="4">
        <v>750000</v>
      </c>
      <c r="M112" s="2" t="s">
        <v>1113</v>
      </c>
      <c r="N112" s="2"/>
      <c r="O112" s="2" t="s">
        <v>632</v>
      </c>
      <c r="P112" s="2">
        <v>45560117</v>
      </c>
      <c r="Q112" s="2" t="s">
        <v>668</v>
      </c>
      <c r="R112" s="3">
        <v>45238</v>
      </c>
      <c r="S112" s="2" t="s">
        <v>1114</v>
      </c>
      <c r="T112" s="2" t="s">
        <v>661</v>
      </c>
      <c r="U112" s="2" t="s">
        <v>1115</v>
      </c>
      <c r="V112" s="2" t="s">
        <v>1116</v>
      </c>
      <c r="W112" s="2" t="s">
        <v>1117</v>
      </c>
      <c r="X112" s="2" t="s">
        <v>626</v>
      </c>
      <c r="Y112" s="2" t="s">
        <v>650</v>
      </c>
      <c r="Z112" s="2" t="s">
        <v>1114</v>
      </c>
      <c r="AA112" s="5"/>
      <c r="AB112" s="2" t="s">
        <v>670</v>
      </c>
      <c r="AC112" s="2" t="s">
        <v>652</v>
      </c>
      <c r="AD112" s="2"/>
    </row>
    <row r="113" spans="1:30" x14ac:dyDescent="0.3">
      <c r="A113" s="2" t="str">
        <f t="shared" si="1"/>
        <v>45560150-750000</v>
      </c>
      <c r="B113" s="2" t="s">
        <v>636</v>
      </c>
      <c r="C113" s="2"/>
      <c r="D113" s="2" t="s">
        <v>1118</v>
      </c>
      <c r="E113" s="2" t="s">
        <v>830</v>
      </c>
      <c r="F113" s="2" t="s">
        <v>795</v>
      </c>
      <c r="G113" s="3">
        <v>45265</v>
      </c>
      <c r="H113" s="2" t="s">
        <v>1048</v>
      </c>
      <c r="I113" s="2" t="s">
        <v>1110</v>
      </c>
      <c r="J113" s="2" t="s">
        <v>1111</v>
      </c>
      <c r="K113" s="2" t="s">
        <v>1112</v>
      </c>
      <c r="L113" s="4">
        <v>750000</v>
      </c>
      <c r="M113" s="2" t="s">
        <v>1119</v>
      </c>
      <c r="N113" s="2"/>
      <c r="O113" s="2" t="s">
        <v>632</v>
      </c>
      <c r="P113" s="2">
        <v>45560150</v>
      </c>
      <c r="Q113" s="2" t="s">
        <v>668</v>
      </c>
      <c r="R113" s="3">
        <v>45238</v>
      </c>
      <c r="S113" s="2" t="s">
        <v>1114</v>
      </c>
      <c r="T113" s="2" t="s">
        <v>661</v>
      </c>
      <c r="U113" s="2" t="s">
        <v>1115</v>
      </c>
      <c r="V113" s="2" t="s">
        <v>1116</v>
      </c>
      <c r="W113" s="2" t="s">
        <v>1117</v>
      </c>
      <c r="X113" s="2" t="s">
        <v>626</v>
      </c>
      <c r="Y113" s="2" t="s">
        <v>650</v>
      </c>
      <c r="Z113" s="2" t="s">
        <v>1114</v>
      </c>
      <c r="AA113" s="5"/>
      <c r="AB113" s="2" t="s">
        <v>670</v>
      </c>
      <c r="AC113" s="2" t="s">
        <v>652</v>
      </c>
      <c r="AD113" s="2"/>
    </row>
    <row r="114" spans="1:30" x14ac:dyDescent="0.3">
      <c r="A114" s="2" t="str">
        <f t="shared" si="1"/>
        <v>336-4032000</v>
      </c>
      <c r="B114" s="2" t="s">
        <v>636</v>
      </c>
      <c r="C114" s="2"/>
      <c r="D114" s="2" t="s">
        <v>1120</v>
      </c>
      <c r="E114" s="2" t="s">
        <v>830</v>
      </c>
      <c r="F114" s="2" t="s">
        <v>626</v>
      </c>
      <c r="G114" s="3">
        <v>45255</v>
      </c>
      <c r="H114" s="2" t="s">
        <v>861</v>
      </c>
      <c r="I114" s="2" t="s">
        <v>1121</v>
      </c>
      <c r="J114" s="2" t="s">
        <v>1122</v>
      </c>
      <c r="K114" s="2" t="s">
        <v>1123</v>
      </c>
      <c r="L114" s="4">
        <v>4032000</v>
      </c>
      <c r="M114" s="2" t="s">
        <v>1124</v>
      </c>
      <c r="N114" s="2"/>
      <c r="O114" s="2" t="s">
        <v>632</v>
      </c>
      <c r="P114" s="2">
        <v>336</v>
      </c>
      <c r="Q114" s="2" t="s">
        <v>1073</v>
      </c>
      <c r="R114" s="3">
        <v>45252</v>
      </c>
      <c r="S114" s="2" t="s">
        <v>1125</v>
      </c>
      <c r="T114" s="2" t="s">
        <v>661</v>
      </c>
      <c r="U114" s="2" t="s">
        <v>1126</v>
      </c>
      <c r="V114" s="2" t="s">
        <v>67</v>
      </c>
      <c r="W114" s="2" t="s">
        <v>1127</v>
      </c>
      <c r="X114" s="2" t="s">
        <v>795</v>
      </c>
      <c r="Y114" s="2" t="s">
        <v>817</v>
      </c>
      <c r="Z114" s="2" t="s">
        <v>1125</v>
      </c>
      <c r="AA114" s="5"/>
      <c r="AB114" s="2" t="s">
        <v>1077</v>
      </c>
      <c r="AC114" s="2" t="s">
        <v>1128</v>
      </c>
      <c r="AD114" s="2"/>
    </row>
    <row r="115" spans="1:30" x14ac:dyDescent="0.3">
      <c r="A115" s="2" t="str">
        <f t="shared" si="1"/>
        <v>337-172032</v>
      </c>
      <c r="B115" s="2" t="s">
        <v>636</v>
      </c>
      <c r="C115" s="2"/>
      <c r="D115" s="2" t="s">
        <v>1129</v>
      </c>
      <c r="E115" s="2" t="s">
        <v>830</v>
      </c>
      <c r="F115" s="2" t="s">
        <v>626</v>
      </c>
      <c r="G115" s="3">
        <v>45255</v>
      </c>
      <c r="H115" s="2" t="s">
        <v>861</v>
      </c>
      <c r="I115" s="2" t="s">
        <v>1121</v>
      </c>
      <c r="J115" s="2" t="s">
        <v>1122</v>
      </c>
      <c r="K115" s="2" t="s">
        <v>1130</v>
      </c>
      <c r="L115" s="4">
        <v>172032</v>
      </c>
      <c r="M115" s="2" t="s">
        <v>1131</v>
      </c>
      <c r="N115" s="2"/>
      <c r="O115" s="2" t="s">
        <v>632</v>
      </c>
      <c r="P115" s="2">
        <v>337</v>
      </c>
      <c r="Q115" s="2" t="s">
        <v>1073</v>
      </c>
      <c r="R115" s="3">
        <v>45252</v>
      </c>
      <c r="S115" s="2" t="s">
        <v>1125</v>
      </c>
      <c r="T115" s="2" t="s">
        <v>661</v>
      </c>
      <c r="U115" s="2" t="s">
        <v>1126</v>
      </c>
      <c r="V115" s="2" t="s">
        <v>67</v>
      </c>
      <c r="W115" s="2" t="s">
        <v>1127</v>
      </c>
      <c r="X115" s="2" t="s">
        <v>1132</v>
      </c>
      <c r="Y115" s="2" t="s">
        <v>1133</v>
      </c>
      <c r="Z115" s="2" t="s">
        <v>1125</v>
      </c>
      <c r="AA115" s="5"/>
      <c r="AB115" s="2" t="s">
        <v>1077</v>
      </c>
      <c r="AC115" s="2" t="s">
        <v>1128</v>
      </c>
      <c r="AD115" s="2"/>
    </row>
    <row r="116" spans="1:30" x14ac:dyDescent="0.3">
      <c r="A116" s="2" t="str">
        <f t="shared" si="1"/>
        <v>305-1914000</v>
      </c>
      <c r="B116" s="2" t="s">
        <v>636</v>
      </c>
      <c r="C116" s="2"/>
      <c r="D116" s="2" t="s">
        <v>1134</v>
      </c>
      <c r="E116" s="2" t="s">
        <v>830</v>
      </c>
      <c r="F116" s="2" t="s">
        <v>626</v>
      </c>
      <c r="G116" s="3">
        <v>45261</v>
      </c>
      <c r="H116" s="2" t="s">
        <v>861</v>
      </c>
      <c r="I116" s="2" t="s">
        <v>1121</v>
      </c>
      <c r="J116" s="2" t="s">
        <v>1122</v>
      </c>
      <c r="K116" s="2" t="s">
        <v>1135</v>
      </c>
      <c r="L116" s="4">
        <v>1914000</v>
      </c>
      <c r="M116" s="2" t="s">
        <v>1136</v>
      </c>
      <c r="N116" s="2"/>
      <c r="O116" s="2" t="s">
        <v>632</v>
      </c>
      <c r="P116" s="2">
        <v>305</v>
      </c>
      <c r="Q116" s="2" t="s">
        <v>825</v>
      </c>
      <c r="R116" s="3">
        <v>45239</v>
      </c>
      <c r="S116" s="2" t="s">
        <v>1137</v>
      </c>
      <c r="T116" s="2" t="s">
        <v>661</v>
      </c>
      <c r="U116" s="2" t="s">
        <v>1126</v>
      </c>
      <c r="V116" s="2" t="s">
        <v>67</v>
      </c>
      <c r="W116" s="2" t="s">
        <v>1127</v>
      </c>
      <c r="X116" s="2" t="s">
        <v>795</v>
      </c>
      <c r="Y116" s="2" t="s">
        <v>817</v>
      </c>
      <c r="Z116" s="2" t="s">
        <v>1137</v>
      </c>
      <c r="AA116" s="5"/>
      <c r="AB116" s="2" t="s">
        <v>832</v>
      </c>
      <c r="AC116" s="2" t="s">
        <v>941</v>
      </c>
      <c r="AD116" s="2"/>
    </row>
    <row r="117" spans="1:30" x14ac:dyDescent="0.3">
      <c r="A117" s="2" t="str">
        <f t="shared" si="1"/>
        <v>306-2046000</v>
      </c>
      <c r="B117" s="2" t="s">
        <v>636</v>
      </c>
      <c r="C117" s="2"/>
      <c r="D117" s="2" t="s">
        <v>1138</v>
      </c>
      <c r="E117" s="2" t="s">
        <v>830</v>
      </c>
      <c r="F117" s="2" t="s">
        <v>626</v>
      </c>
      <c r="G117" s="3">
        <v>45275</v>
      </c>
      <c r="H117" s="2" t="s">
        <v>861</v>
      </c>
      <c r="I117" s="2" t="s">
        <v>1121</v>
      </c>
      <c r="J117" s="2" t="s">
        <v>1122</v>
      </c>
      <c r="K117" s="2" t="s">
        <v>1135</v>
      </c>
      <c r="L117" s="4">
        <v>2046000</v>
      </c>
      <c r="M117" s="2" t="s">
        <v>1139</v>
      </c>
      <c r="N117" s="2"/>
      <c r="O117" s="2" t="s">
        <v>632</v>
      </c>
      <c r="P117" s="2">
        <v>306</v>
      </c>
      <c r="Q117" s="2" t="s">
        <v>825</v>
      </c>
      <c r="R117" s="3">
        <v>45239</v>
      </c>
      <c r="S117" s="2" t="s">
        <v>1137</v>
      </c>
      <c r="T117" s="2" t="s">
        <v>661</v>
      </c>
      <c r="U117" s="2" t="s">
        <v>1126</v>
      </c>
      <c r="V117" s="2" t="s">
        <v>67</v>
      </c>
      <c r="W117" s="2" t="s">
        <v>1127</v>
      </c>
      <c r="X117" s="2" t="s">
        <v>795</v>
      </c>
      <c r="Y117" s="2" t="s">
        <v>817</v>
      </c>
      <c r="Z117" s="2" t="s">
        <v>1137</v>
      </c>
      <c r="AA117" s="5"/>
      <c r="AB117" s="2" t="s">
        <v>832</v>
      </c>
      <c r="AC117" s="2" t="s">
        <v>941</v>
      </c>
      <c r="AD117" s="2"/>
    </row>
    <row r="118" spans="1:30" x14ac:dyDescent="0.3">
      <c r="A118" s="2" t="str">
        <f t="shared" si="1"/>
        <v>333-600000</v>
      </c>
      <c r="B118" s="2" t="s">
        <v>636</v>
      </c>
      <c r="C118" s="2"/>
      <c r="D118" s="2" t="s">
        <v>1140</v>
      </c>
      <c r="E118" s="2" t="s">
        <v>625</v>
      </c>
      <c r="F118" s="2" t="s">
        <v>626</v>
      </c>
      <c r="G118" s="3">
        <v>45284</v>
      </c>
      <c r="H118" s="2" t="s">
        <v>627</v>
      </c>
      <c r="I118" s="2" t="s">
        <v>1121</v>
      </c>
      <c r="J118" s="2" t="s">
        <v>1122</v>
      </c>
      <c r="K118" s="2" t="s">
        <v>1141</v>
      </c>
      <c r="L118" s="4">
        <v>600000</v>
      </c>
      <c r="M118" s="2" t="s">
        <v>1142</v>
      </c>
      <c r="N118" s="2"/>
      <c r="O118" s="2" t="s">
        <v>632</v>
      </c>
      <c r="P118" s="2">
        <v>333</v>
      </c>
      <c r="Q118" s="2" t="s">
        <v>1073</v>
      </c>
      <c r="R118" s="3">
        <v>45252</v>
      </c>
      <c r="S118" s="2" t="s">
        <v>1143</v>
      </c>
      <c r="T118" s="2" t="s">
        <v>661</v>
      </c>
      <c r="U118" s="2" t="s">
        <v>1126</v>
      </c>
      <c r="V118" s="2" t="s">
        <v>67</v>
      </c>
      <c r="W118" s="2" t="s">
        <v>1127</v>
      </c>
      <c r="X118" s="2" t="s">
        <v>795</v>
      </c>
      <c r="Y118" s="2" t="s">
        <v>817</v>
      </c>
      <c r="Z118" s="2" t="s">
        <v>1143</v>
      </c>
      <c r="AA118" s="5"/>
      <c r="AB118" s="2" t="s">
        <v>1077</v>
      </c>
      <c r="AC118" s="2" t="s">
        <v>941</v>
      </c>
      <c r="AD118" s="2"/>
    </row>
    <row r="119" spans="1:30" x14ac:dyDescent="0.3">
      <c r="A119" s="2" t="str">
        <f t="shared" si="1"/>
        <v>334-750000</v>
      </c>
      <c r="B119" s="2" t="s">
        <v>636</v>
      </c>
      <c r="C119" s="2"/>
      <c r="D119" s="2" t="s">
        <v>1144</v>
      </c>
      <c r="E119" s="2" t="s">
        <v>760</v>
      </c>
      <c r="F119" s="2" t="s">
        <v>626</v>
      </c>
      <c r="G119" s="3">
        <v>45284</v>
      </c>
      <c r="H119" s="2" t="s">
        <v>761</v>
      </c>
      <c r="I119" s="2" t="s">
        <v>1121</v>
      </c>
      <c r="J119" s="2" t="s">
        <v>1122</v>
      </c>
      <c r="K119" s="2" t="s">
        <v>1145</v>
      </c>
      <c r="L119" s="4">
        <v>750000</v>
      </c>
      <c r="M119" s="2" t="s">
        <v>1146</v>
      </c>
      <c r="N119" s="2"/>
      <c r="O119" s="2" t="s">
        <v>632</v>
      </c>
      <c r="P119" s="2">
        <v>334</v>
      </c>
      <c r="Q119" s="2" t="s">
        <v>1073</v>
      </c>
      <c r="R119" s="3">
        <v>45252</v>
      </c>
      <c r="S119" s="2" t="s">
        <v>1147</v>
      </c>
      <c r="T119" s="2" t="s">
        <v>661</v>
      </c>
      <c r="U119" s="2" t="s">
        <v>1126</v>
      </c>
      <c r="V119" s="2" t="s">
        <v>67</v>
      </c>
      <c r="W119" s="2" t="s">
        <v>1127</v>
      </c>
      <c r="X119" s="2" t="s">
        <v>795</v>
      </c>
      <c r="Y119" s="2" t="s">
        <v>817</v>
      </c>
      <c r="Z119" s="2" t="s">
        <v>1147</v>
      </c>
      <c r="AA119" s="5"/>
      <c r="AB119" s="2" t="s">
        <v>1077</v>
      </c>
      <c r="AC119" s="2" t="s">
        <v>941</v>
      </c>
      <c r="AD119" s="2"/>
    </row>
    <row r="120" spans="1:30" x14ac:dyDescent="0.3">
      <c r="A120" s="2" t="str">
        <f t="shared" si="1"/>
        <v>335-275000</v>
      </c>
      <c r="B120" s="2" t="s">
        <v>636</v>
      </c>
      <c r="C120" s="2"/>
      <c r="D120" s="2" t="s">
        <v>1148</v>
      </c>
      <c r="E120" s="2" t="s">
        <v>626</v>
      </c>
      <c r="F120" s="2" t="s">
        <v>626</v>
      </c>
      <c r="G120" s="3">
        <v>45284</v>
      </c>
      <c r="H120" s="2" t="s">
        <v>731</v>
      </c>
      <c r="I120" s="2" t="s">
        <v>1121</v>
      </c>
      <c r="J120" s="2" t="s">
        <v>1122</v>
      </c>
      <c r="K120" s="2" t="s">
        <v>1149</v>
      </c>
      <c r="L120" s="4">
        <v>275000</v>
      </c>
      <c r="M120" s="2" t="s">
        <v>1150</v>
      </c>
      <c r="N120" s="2"/>
      <c r="O120" s="2" t="s">
        <v>632</v>
      </c>
      <c r="P120" s="2">
        <v>335</v>
      </c>
      <c r="Q120" s="2" t="s">
        <v>1073</v>
      </c>
      <c r="R120" s="3">
        <v>45252</v>
      </c>
      <c r="S120" s="2" t="s">
        <v>1151</v>
      </c>
      <c r="T120" s="2" t="s">
        <v>661</v>
      </c>
      <c r="U120" s="2" t="s">
        <v>1126</v>
      </c>
      <c r="V120" s="2" t="s">
        <v>67</v>
      </c>
      <c r="W120" s="2" t="s">
        <v>1127</v>
      </c>
      <c r="X120" s="2" t="s">
        <v>795</v>
      </c>
      <c r="Y120" s="2" t="s">
        <v>817</v>
      </c>
      <c r="Z120" s="2" t="s">
        <v>1151</v>
      </c>
      <c r="AA120" s="5"/>
      <c r="AB120" s="2" t="s">
        <v>1077</v>
      </c>
      <c r="AC120" s="2" t="s">
        <v>941</v>
      </c>
      <c r="AD120" s="2"/>
    </row>
    <row r="121" spans="1:30" x14ac:dyDescent="0.3">
      <c r="A121" s="2" t="str">
        <f t="shared" si="1"/>
        <v>16-14841011,82</v>
      </c>
      <c r="B121" s="2" t="s">
        <v>636</v>
      </c>
      <c r="C121" s="2"/>
      <c r="D121" s="2" t="s">
        <v>1152</v>
      </c>
      <c r="E121" s="2" t="s">
        <v>626</v>
      </c>
      <c r="F121" s="2" t="s">
        <v>626</v>
      </c>
      <c r="G121" s="3">
        <v>45260</v>
      </c>
      <c r="H121" s="2" t="s">
        <v>731</v>
      </c>
      <c r="I121" s="2" t="s">
        <v>1153</v>
      </c>
      <c r="J121" s="2" t="s">
        <v>1154</v>
      </c>
      <c r="K121" s="2" t="s">
        <v>1155</v>
      </c>
      <c r="L121" s="4">
        <v>14841011.82</v>
      </c>
      <c r="M121" s="2" t="s">
        <v>1156</v>
      </c>
      <c r="N121" s="2"/>
      <c r="O121" s="2" t="s">
        <v>632</v>
      </c>
      <c r="P121" s="2">
        <v>16</v>
      </c>
      <c r="Q121" s="2" t="s">
        <v>1157</v>
      </c>
      <c r="R121" s="3">
        <v>45140</v>
      </c>
      <c r="S121" s="2"/>
      <c r="T121" s="2"/>
      <c r="U121" s="2"/>
      <c r="V121" s="2"/>
      <c r="W121" s="2"/>
      <c r="X121" s="2" t="s">
        <v>1158</v>
      </c>
      <c r="Y121" s="2" t="s">
        <v>1159</v>
      </c>
      <c r="Z121" s="2"/>
      <c r="AA121" s="5"/>
      <c r="AB121" s="2" t="s">
        <v>1160</v>
      </c>
      <c r="AC121" s="2"/>
      <c r="AD121" s="2"/>
    </row>
    <row r="122" spans="1:30" x14ac:dyDescent="0.3">
      <c r="A122" s="2" t="str">
        <f t="shared" si="1"/>
        <v>16--14841011,82</v>
      </c>
      <c r="B122" s="2" t="s">
        <v>636</v>
      </c>
      <c r="C122" s="2"/>
      <c r="D122" s="2" t="s">
        <v>1161</v>
      </c>
      <c r="E122" s="2" t="s">
        <v>626</v>
      </c>
      <c r="F122" s="2" t="s">
        <v>626</v>
      </c>
      <c r="G122" s="3">
        <v>45260</v>
      </c>
      <c r="H122" s="2" t="s">
        <v>731</v>
      </c>
      <c r="I122" s="2" t="s">
        <v>1153</v>
      </c>
      <c r="J122" s="2" t="s">
        <v>1154</v>
      </c>
      <c r="K122" s="2" t="s">
        <v>1162</v>
      </c>
      <c r="L122" s="4">
        <v>-14841011.82</v>
      </c>
      <c r="M122" s="2" t="s">
        <v>1156</v>
      </c>
      <c r="N122" s="2"/>
      <c r="O122" s="2" t="s">
        <v>632</v>
      </c>
      <c r="P122" s="2">
        <v>16</v>
      </c>
      <c r="Q122" s="2" t="s">
        <v>1157</v>
      </c>
      <c r="R122" s="3">
        <v>45156</v>
      </c>
      <c r="S122" s="2"/>
      <c r="T122" s="2"/>
      <c r="U122" s="2"/>
      <c r="V122" s="2"/>
      <c r="W122" s="2"/>
      <c r="X122" s="2" t="s">
        <v>1158</v>
      </c>
      <c r="Y122" s="2" t="s">
        <v>1159</v>
      </c>
      <c r="Z122" s="2"/>
      <c r="AA122" s="5"/>
      <c r="AB122" s="2" t="s">
        <v>1163</v>
      </c>
      <c r="AC122" s="2"/>
      <c r="AD122" s="2"/>
    </row>
    <row r="123" spans="1:30" x14ac:dyDescent="0.3">
      <c r="A123" s="2" t="str">
        <f t="shared" si="1"/>
        <v>90000056-1403905,75</v>
      </c>
      <c r="B123" s="2" t="s">
        <v>622</v>
      </c>
      <c r="C123" s="2" t="s">
        <v>623</v>
      </c>
      <c r="D123" s="2" t="s">
        <v>1164</v>
      </c>
      <c r="E123" s="2" t="s">
        <v>626</v>
      </c>
      <c r="F123" s="2" t="s">
        <v>626</v>
      </c>
      <c r="G123" s="3">
        <v>45252</v>
      </c>
      <c r="H123" s="2" t="s">
        <v>731</v>
      </c>
      <c r="I123" s="2" t="s">
        <v>1165</v>
      </c>
      <c r="J123" s="2" t="s">
        <v>1166</v>
      </c>
      <c r="K123" s="2" t="s">
        <v>1167</v>
      </c>
      <c r="L123" s="4">
        <v>1403905.75</v>
      </c>
      <c r="M123" s="2" t="s">
        <v>1168</v>
      </c>
      <c r="N123" s="2"/>
      <c r="O123" s="2" t="s">
        <v>632</v>
      </c>
      <c r="P123" s="2">
        <v>90000056</v>
      </c>
      <c r="Q123" s="2" t="s">
        <v>734</v>
      </c>
      <c r="R123" s="3">
        <v>45257</v>
      </c>
      <c r="S123" s="2"/>
      <c r="T123" s="2"/>
      <c r="U123" s="2"/>
      <c r="V123" s="2"/>
      <c r="W123" s="2"/>
      <c r="X123" s="2"/>
      <c r="Y123" s="2"/>
      <c r="Z123" s="2"/>
      <c r="AA123" s="5"/>
      <c r="AB123" s="2"/>
      <c r="AC123" s="2"/>
      <c r="AD123" s="2" t="s">
        <v>626</v>
      </c>
    </row>
    <row r="124" spans="1:30" x14ac:dyDescent="0.3">
      <c r="A124" s="2" t="str">
        <f t="shared" si="1"/>
        <v>90000057-2520985,3</v>
      </c>
      <c r="B124" s="2" t="s">
        <v>622</v>
      </c>
      <c r="C124" s="2" t="s">
        <v>623</v>
      </c>
      <c r="D124" s="2" t="s">
        <v>1169</v>
      </c>
      <c r="E124" s="2" t="s">
        <v>626</v>
      </c>
      <c r="F124" s="2" t="s">
        <v>626</v>
      </c>
      <c r="G124" s="3">
        <v>45255</v>
      </c>
      <c r="H124" s="2" t="s">
        <v>731</v>
      </c>
      <c r="I124" s="2" t="s">
        <v>1165</v>
      </c>
      <c r="J124" s="2" t="s">
        <v>1166</v>
      </c>
      <c r="K124" s="2" t="s">
        <v>1167</v>
      </c>
      <c r="L124" s="4">
        <v>2520985.2999999998</v>
      </c>
      <c r="M124" s="2" t="s">
        <v>1168</v>
      </c>
      <c r="N124" s="2"/>
      <c r="O124" s="2" t="s">
        <v>632</v>
      </c>
      <c r="P124" s="2">
        <v>90000057</v>
      </c>
      <c r="Q124" s="2" t="s">
        <v>734</v>
      </c>
      <c r="R124" s="3">
        <v>45257</v>
      </c>
      <c r="S124" s="2"/>
      <c r="T124" s="2"/>
      <c r="U124" s="2"/>
      <c r="V124" s="2"/>
      <c r="W124" s="2"/>
      <c r="X124" s="2"/>
      <c r="Y124" s="2"/>
      <c r="Z124" s="2"/>
      <c r="AA124" s="5"/>
      <c r="AB124" s="2"/>
      <c r="AC124" s="2"/>
      <c r="AD124" s="2" t="s">
        <v>626</v>
      </c>
    </row>
    <row r="125" spans="1:30" x14ac:dyDescent="0.3">
      <c r="A125" s="2" t="str">
        <f t="shared" si="1"/>
        <v>90000058-1441087,11</v>
      </c>
      <c r="B125" s="2" t="s">
        <v>622</v>
      </c>
      <c r="C125" s="2" t="s">
        <v>623</v>
      </c>
      <c r="D125" s="2" t="s">
        <v>1170</v>
      </c>
      <c r="E125" s="2" t="s">
        <v>626</v>
      </c>
      <c r="F125" s="2" t="s">
        <v>626</v>
      </c>
      <c r="G125" s="3">
        <v>45260</v>
      </c>
      <c r="H125" s="2" t="s">
        <v>731</v>
      </c>
      <c r="I125" s="2" t="s">
        <v>1165</v>
      </c>
      <c r="J125" s="2" t="s">
        <v>1166</v>
      </c>
      <c r="K125" s="2" t="s">
        <v>1167</v>
      </c>
      <c r="L125" s="4">
        <v>1441087.11</v>
      </c>
      <c r="M125" s="2" t="s">
        <v>1168</v>
      </c>
      <c r="N125" s="2"/>
      <c r="O125" s="2" t="s">
        <v>632</v>
      </c>
      <c r="P125" s="2">
        <v>90000058</v>
      </c>
      <c r="Q125" s="2" t="s">
        <v>734</v>
      </c>
      <c r="R125" s="3">
        <v>45257</v>
      </c>
      <c r="S125" s="2"/>
      <c r="T125" s="2"/>
      <c r="U125" s="2"/>
      <c r="V125" s="2"/>
      <c r="W125" s="2"/>
      <c r="X125" s="2"/>
      <c r="Y125" s="2"/>
      <c r="Z125" s="2"/>
      <c r="AA125" s="5"/>
      <c r="AB125" s="2"/>
      <c r="AC125" s="2"/>
      <c r="AD125" s="2" t="s">
        <v>626</v>
      </c>
    </row>
    <row r="126" spans="1:30" x14ac:dyDescent="0.3">
      <c r="A126" s="2" t="str">
        <f t="shared" si="1"/>
        <v>45618329-2820000</v>
      </c>
      <c r="B126" s="2" t="s">
        <v>622</v>
      </c>
      <c r="C126" s="2" t="s">
        <v>623</v>
      </c>
      <c r="D126" s="2" t="s">
        <v>1171</v>
      </c>
      <c r="E126" s="2" t="s">
        <v>626</v>
      </c>
      <c r="F126" s="2" t="s">
        <v>626</v>
      </c>
      <c r="G126" s="3">
        <v>45280</v>
      </c>
      <c r="H126" s="2" t="s">
        <v>731</v>
      </c>
      <c r="I126" s="2" t="s">
        <v>1172</v>
      </c>
      <c r="J126" s="2" t="s">
        <v>1173</v>
      </c>
      <c r="K126" s="2" t="s">
        <v>1174</v>
      </c>
      <c r="L126" s="4">
        <v>2820000</v>
      </c>
      <c r="M126" s="2" t="s">
        <v>1175</v>
      </c>
      <c r="N126" s="2"/>
      <c r="O126" s="2" t="s">
        <v>632</v>
      </c>
      <c r="P126" s="2">
        <v>45618329</v>
      </c>
      <c r="Q126" s="2" t="s">
        <v>745</v>
      </c>
      <c r="R126" s="3">
        <v>45246</v>
      </c>
      <c r="S126" s="2"/>
      <c r="T126" s="2"/>
      <c r="U126" s="2"/>
      <c r="V126" s="2"/>
      <c r="W126" s="2"/>
      <c r="X126" s="2"/>
      <c r="Y126" s="2"/>
      <c r="Z126" s="2"/>
      <c r="AA126" s="5"/>
      <c r="AB126" s="2"/>
      <c r="AC126" s="2"/>
      <c r="AD126" s="2" t="s">
        <v>626</v>
      </c>
    </row>
    <row r="127" spans="1:30" x14ac:dyDescent="0.3">
      <c r="A127" s="2" t="str">
        <f t="shared" si="1"/>
        <v>40197279-328015,94</v>
      </c>
      <c r="B127" s="2" t="s">
        <v>622</v>
      </c>
      <c r="C127" s="2" t="s">
        <v>623</v>
      </c>
      <c r="D127" s="2" t="s">
        <v>1176</v>
      </c>
      <c r="E127" s="2" t="s">
        <v>625</v>
      </c>
      <c r="F127" s="2" t="s">
        <v>626</v>
      </c>
      <c r="G127" s="3">
        <v>45272</v>
      </c>
      <c r="H127" s="2" t="s">
        <v>627</v>
      </c>
      <c r="I127" s="2" t="s">
        <v>1177</v>
      </c>
      <c r="J127" s="2" t="s">
        <v>1178</v>
      </c>
      <c r="K127" s="2" t="s">
        <v>1179</v>
      </c>
      <c r="L127" s="4">
        <v>328015.94</v>
      </c>
      <c r="M127" s="2" t="s">
        <v>1180</v>
      </c>
      <c r="N127" s="2"/>
      <c r="O127" s="2" t="s">
        <v>632</v>
      </c>
      <c r="P127" s="2">
        <v>40197279</v>
      </c>
      <c r="Q127" s="2" t="s">
        <v>633</v>
      </c>
      <c r="R127" s="3">
        <v>45252</v>
      </c>
      <c r="S127" s="2"/>
      <c r="T127" s="2"/>
      <c r="U127" s="2"/>
      <c r="V127" s="2"/>
      <c r="W127" s="2"/>
      <c r="X127" s="2"/>
      <c r="Y127" s="2"/>
      <c r="Z127" s="2"/>
      <c r="AA127" s="5"/>
      <c r="AB127" s="2"/>
      <c r="AC127" s="2"/>
      <c r="AD127" s="2" t="s">
        <v>625</v>
      </c>
    </row>
    <row r="128" spans="1:30" x14ac:dyDescent="0.3">
      <c r="A128" s="2" t="str">
        <f t="shared" si="1"/>
        <v>45830291-473270,99</v>
      </c>
      <c r="B128" s="2" t="s">
        <v>622</v>
      </c>
      <c r="C128" s="2" t="s">
        <v>623</v>
      </c>
      <c r="D128" s="2" t="s">
        <v>1181</v>
      </c>
      <c r="E128" s="2" t="s">
        <v>760</v>
      </c>
      <c r="F128" s="2" t="s">
        <v>638</v>
      </c>
      <c r="G128" s="3">
        <v>45279</v>
      </c>
      <c r="H128" s="2" t="s">
        <v>835</v>
      </c>
      <c r="I128" s="2" t="s">
        <v>1182</v>
      </c>
      <c r="J128" s="2" t="s">
        <v>534</v>
      </c>
      <c r="K128" s="2" t="s">
        <v>1183</v>
      </c>
      <c r="L128" s="4">
        <v>473270.99</v>
      </c>
      <c r="M128" s="2" t="s">
        <v>1184</v>
      </c>
      <c r="N128" s="2"/>
      <c r="O128" s="2" t="s">
        <v>632</v>
      </c>
      <c r="P128" s="2">
        <v>45830291</v>
      </c>
      <c r="Q128" s="2" t="s">
        <v>973</v>
      </c>
      <c r="R128" s="3">
        <v>45253</v>
      </c>
      <c r="S128" s="2"/>
      <c r="T128" s="2"/>
      <c r="U128" s="2"/>
      <c r="V128" s="2"/>
      <c r="W128" s="2"/>
      <c r="X128" s="2"/>
      <c r="Y128" s="2"/>
      <c r="Z128" s="2"/>
      <c r="AA128" s="5"/>
      <c r="AB128" s="2"/>
      <c r="AC128" s="2"/>
      <c r="AD128" s="2" t="s">
        <v>760</v>
      </c>
    </row>
    <row r="129" spans="1:30" x14ac:dyDescent="0.3">
      <c r="A129" s="2" t="str">
        <f t="shared" si="1"/>
        <v>45830306-473270,99</v>
      </c>
      <c r="B129" s="2" t="s">
        <v>622</v>
      </c>
      <c r="C129" s="2" t="s">
        <v>623</v>
      </c>
      <c r="D129" s="2" t="s">
        <v>1185</v>
      </c>
      <c r="E129" s="2" t="s">
        <v>760</v>
      </c>
      <c r="F129" s="2" t="s">
        <v>638</v>
      </c>
      <c r="G129" s="3">
        <v>45282</v>
      </c>
      <c r="H129" s="2" t="s">
        <v>835</v>
      </c>
      <c r="I129" s="2" t="s">
        <v>1182</v>
      </c>
      <c r="J129" s="2" t="s">
        <v>534</v>
      </c>
      <c r="K129" s="2" t="s">
        <v>1183</v>
      </c>
      <c r="L129" s="4">
        <v>473270.99</v>
      </c>
      <c r="M129" s="2" t="s">
        <v>1184</v>
      </c>
      <c r="N129" s="2"/>
      <c r="O129" s="2" t="s">
        <v>632</v>
      </c>
      <c r="P129" s="2">
        <v>45830306</v>
      </c>
      <c r="Q129" s="2" t="s">
        <v>973</v>
      </c>
      <c r="R129" s="3">
        <v>45253</v>
      </c>
      <c r="S129" s="2"/>
      <c r="T129" s="2"/>
      <c r="U129" s="2"/>
      <c r="V129" s="2"/>
      <c r="W129" s="2"/>
      <c r="X129" s="2"/>
      <c r="Y129" s="2"/>
      <c r="Z129" s="2"/>
      <c r="AA129" s="5"/>
      <c r="AB129" s="2"/>
      <c r="AC129" s="2"/>
      <c r="AD129" s="2" t="s">
        <v>760</v>
      </c>
    </row>
    <row r="130" spans="1:30" x14ac:dyDescent="0.3">
      <c r="A130" s="2" t="str">
        <f t="shared" si="1"/>
        <v>45295673-49489,92</v>
      </c>
      <c r="B130" s="2" t="s">
        <v>622</v>
      </c>
      <c r="C130" s="2" t="s">
        <v>623</v>
      </c>
      <c r="D130" s="2" t="s">
        <v>1186</v>
      </c>
      <c r="E130" s="2" t="s">
        <v>830</v>
      </c>
      <c r="F130" s="2" t="s">
        <v>626</v>
      </c>
      <c r="G130" s="3">
        <v>45253</v>
      </c>
      <c r="H130" s="2" t="s">
        <v>861</v>
      </c>
      <c r="I130" s="2" t="s">
        <v>1187</v>
      </c>
      <c r="J130" s="2" t="s">
        <v>129</v>
      </c>
      <c r="K130" s="2" t="s">
        <v>1188</v>
      </c>
      <c r="L130" s="4">
        <v>49489.919999999998</v>
      </c>
      <c r="M130" s="2" t="s">
        <v>1189</v>
      </c>
      <c r="N130" s="2"/>
      <c r="O130" s="2" t="s">
        <v>632</v>
      </c>
      <c r="P130" s="2">
        <v>45295673</v>
      </c>
      <c r="Q130" s="2" t="s">
        <v>1046</v>
      </c>
      <c r="R130" s="3">
        <v>45225</v>
      </c>
      <c r="S130" s="2"/>
      <c r="T130" s="2"/>
      <c r="U130" s="2"/>
      <c r="V130" s="2"/>
      <c r="W130" s="2"/>
      <c r="X130" s="2"/>
      <c r="Y130" s="2"/>
      <c r="Z130" s="2"/>
      <c r="AA130" s="5"/>
      <c r="AB130" s="2"/>
      <c r="AC130" s="2"/>
      <c r="AD130" s="2" t="s">
        <v>830</v>
      </c>
    </row>
    <row r="131" spans="1:30" x14ac:dyDescent="0.3">
      <c r="A131" s="2" t="str">
        <f t="shared" ref="A131:A194" si="2">+P131&amp;"-"&amp;L131</f>
        <v>45615002-286853,11</v>
      </c>
      <c r="B131" s="2" t="s">
        <v>622</v>
      </c>
      <c r="C131" s="2" t="s">
        <v>623</v>
      </c>
      <c r="D131" s="2" t="s">
        <v>1190</v>
      </c>
      <c r="E131" s="2" t="s">
        <v>724</v>
      </c>
      <c r="F131" s="2" t="s">
        <v>626</v>
      </c>
      <c r="G131" s="3">
        <v>45271</v>
      </c>
      <c r="H131" s="2" t="s">
        <v>725</v>
      </c>
      <c r="I131" s="2" t="s">
        <v>1187</v>
      </c>
      <c r="J131" s="2" t="s">
        <v>129</v>
      </c>
      <c r="K131" s="2" t="s">
        <v>1191</v>
      </c>
      <c r="L131" s="4">
        <v>286853.11</v>
      </c>
      <c r="M131" s="2" t="s">
        <v>1192</v>
      </c>
      <c r="N131" s="2"/>
      <c r="O131" s="2" t="s">
        <v>632</v>
      </c>
      <c r="P131" s="2">
        <v>45615002</v>
      </c>
      <c r="Q131" s="2" t="s">
        <v>633</v>
      </c>
      <c r="R131" s="3">
        <v>45253</v>
      </c>
      <c r="S131" s="2"/>
      <c r="T131" s="2"/>
      <c r="U131" s="2"/>
      <c r="V131" s="2"/>
      <c r="W131" s="2"/>
      <c r="X131" s="2"/>
      <c r="Y131" s="2"/>
      <c r="Z131" s="2"/>
      <c r="AA131" s="5"/>
      <c r="AB131" s="2"/>
      <c r="AC131" s="2"/>
      <c r="AD131" s="2" t="s">
        <v>724</v>
      </c>
    </row>
    <row r="132" spans="1:30" x14ac:dyDescent="0.3">
      <c r="A132" s="2" t="str">
        <f t="shared" si="2"/>
        <v>45893570-369199,99</v>
      </c>
      <c r="B132" s="2" t="s">
        <v>622</v>
      </c>
      <c r="C132" s="2" t="s">
        <v>623</v>
      </c>
      <c r="D132" s="2" t="s">
        <v>1193</v>
      </c>
      <c r="E132" s="2" t="s">
        <v>625</v>
      </c>
      <c r="F132" s="2" t="s">
        <v>626</v>
      </c>
      <c r="G132" s="3">
        <v>45273</v>
      </c>
      <c r="H132" s="2" t="s">
        <v>627</v>
      </c>
      <c r="I132" s="2" t="s">
        <v>1187</v>
      </c>
      <c r="J132" s="2" t="s">
        <v>129</v>
      </c>
      <c r="K132" s="2" t="s">
        <v>1194</v>
      </c>
      <c r="L132" s="4">
        <v>369199.99</v>
      </c>
      <c r="M132" s="2" t="s">
        <v>1192</v>
      </c>
      <c r="N132" s="2"/>
      <c r="O132" s="2" t="s">
        <v>632</v>
      </c>
      <c r="P132" s="2">
        <v>45893570</v>
      </c>
      <c r="Q132" s="2" t="s">
        <v>633</v>
      </c>
      <c r="R132" s="3">
        <v>45254</v>
      </c>
      <c r="S132" s="2"/>
      <c r="T132" s="2"/>
      <c r="U132" s="2"/>
      <c r="V132" s="2"/>
      <c r="W132" s="2"/>
      <c r="X132" s="2"/>
      <c r="Y132" s="2"/>
      <c r="Z132" s="2"/>
      <c r="AA132" s="5"/>
      <c r="AB132" s="2"/>
      <c r="AC132" s="2"/>
      <c r="AD132" s="2" t="s">
        <v>625</v>
      </c>
    </row>
    <row r="133" spans="1:30" x14ac:dyDescent="0.3">
      <c r="A133" s="2" t="str">
        <f t="shared" si="2"/>
        <v>45893585-104957,97</v>
      </c>
      <c r="B133" s="2" t="s">
        <v>622</v>
      </c>
      <c r="C133" s="2" t="s">
        <v>623</v>
      </c>
      <c r="D133" s="2" t="s">
        <v>1195</v>
      </c>
      <c r="E133" s="2" t="s">
        <v>625</v>
      </c>
      <c r="F133" s="2" t="s">
        <v>626</v>
      </c>
      <c r="G133" s="3">
        <v>45275</v>
      </c>
      <c r="H133" s="2" t="s">
        <v>627</v>
      </c>
      <c r="I133" s="2" t="s">
        <v>1187</v>
      </c>
      <c r="J133" s="2" t="s">
        <v>129</v>
      </c>
      <c r="K133" s="2" t="s">
        <v>1194</v>
      </c>
      <c r="L133" s="4">
        <v>104957.97</v>
      </c>
      <c r="M133" s="2" t="s">
        <v>1192</v>
      </c>
      <c r="N133" s="2"/>
      <c r="O133" s="2" t="s">
        <v>632</v>
      </c>
      <c r="P133" s="2">
        <v>45893585</v>
      </c>
      <c r="Q133" s="2" t="s">
        <v>633</v>
      </c>
      <c r="R133" s="3">
        <v>45254</v>
      </c>
      <c r="S133" s="2"/>
      <c r="T133" s="2"/>
      <c r="U133" s="2"/>
      <c r="V133" s="2"/>
      <c r="W133" s="2"/>
      <c r="X133" s="2"/>
      <c r="Y133" s="2"/>
      <c r="Z133" s="2"/>
      <c r="AA133" s="5"/>
      <c r="AB133" s="2"/>
      <c r="AC133" s="2"/>
      <c r="AD133" s="2" t="s">
        <v>625</v>
      </c>
    </row>
    <row r="134" spans="1:30" x14ac:dyDescent="0.3">
      <c r="A134" s="2" t="str">
        <f t="shared" si="2"/>
        <v>45799452-931661,74</v>
      </c>
      <c r="B134" s="2" t="s">
        <v>622</v>
      </c>
      <c r="C134" s="2" t="s">
        <v>623</v>
      </c>
      <c r="D134" s="2" t="s">
        <v>1196</v>
      </c>
      <c r="E134" s="2" t="s">
        <v>625</v>
      </c>
      <c r="F134" s="2" t="s">
        <v>626</v>
      </c>
      <c r="G134" s="3">
        <v>45276</v>
      </c>
      <c r="H134" s="2" t="s">
        <v>627</v>
      </c>
      <c r="I134" s="2" t="s">
        <v>1187</v>
      </c>
      <c r="J134" s="2" t="s">
        <v>129</v>
      </c>
      <c r="K134" s="2" t="s">
        <v>1197</v>
      </c>
      <c r="L134" s="4">
        <v>931661.74</v>
      </c>
      <c r="M134" s="2" t="s">
        <v>1192</v>
      </c>
      <c r="N134" s="2"/>
      <c r="O134" s="2" t="s">
        <v>632</v>
      </c>
      <c r="P134" s="2">
        <v>45799452</v>
      </c>
      <c r="Q134" s="2" t="s">
        <v>633</v>
      </c>
      <c r="R134" s="3">
        <v>45253</v>
      </c>
      <c r="S134" s="2"/>
      <c r="T134" s="2"/>
      <c r="U134" s="2"/>
      <c r="V134" s="2"/>
      <c r="W134" s="2"/>
      <c r="X134" s="2"/>
      <c r="Y134" s="2"/>
      <c r="Z134" s="2"/>
      <c r="AA134" s="5"/>
      <c r="AB134" s="2"/>
      <c r="AC134" s="2"/>
      <c r="AD134" s="2" t="s">
        <v>625</v>
      </c>
    </row>
    <row r="135" spans="1:30" x14ac:dyDescent="0.3">
      <c r="A135" s="2" t="str">
        <f t="shared" si="2"/>
        <v>45873459-275999,79</v>
      </c>
      <c r="B135" s="2" t="s">
        <v>622</v>
      </c>
      <c r="C135" s="2" t="s">
        <v>623</v>
      </c>
      <c r="D135" s="2" t="s">
        <v>1198</v>
      </c>
      <c r="E135" s="2" t="s">
        <v>625</v>
      </c>
      <c r="F135" s="2" t="s">
        <v>626</v>
      </c>
      <c r="G135" s="3">
        <v>45276</v>
      </c>
      <c r="H135" s="2" t="s">
        <v>627</v>
      </c>
      <c r="I135" s="2" t="s">
        <v>1187</v>
      </c>
      <c r="J135" s="2" t="s">
        <v>129</v>
      </c>
      <c r="K135" s="2" t="s">
        <v>1194</v>
      </c>
      <c r="L135" s="4">
        <v>275999.78999999998</v>
      </c>
      <c r="M135" s="2" t="s">
        <v>1192</v>
      </c>
      <c r="N135" s="2"/>
      <c r="O135" s="2" t="s">
        <v>632</v>
      </c>
      <c r="P135" s="2">
        <v>45873459</v>
      </c>
      <c r="Q135" s="2" t="s">
        <v>633</v>
      </c>
      <c r="R135" s="3">
        <v>45254</v>
      </c>
      <c r="S135" s="2"/>
      <c r="T135" s="2"/>
      <c r="U135" s="2"/>
      <c r="V135" s="2"/>
      <c r="W135" s="2"/>
      <c r="X135" s="2"/>
      <c r="Y135" s="2"/>
      <c r="Z135" s="2"/>
      <c r="AA135" s="5"/>
      <c r="AB135" s="2"/>
      <c r="AC135" s="2"/>
      <c r="AD135" s="2" t="s">
        <v>625</v>
      </c>
    </row>
    <row r="136" spans="1:30" x14ac:dyDescent="0.3">
      <c r="A136" s="2" t="str">
        <f t="shared" si="2"/>
        <v>45893600-248999,85</v>
      </c>
      <c r="B136" s="2" t="s">
        <v>622</v>
      </c>
      <c r="C136" s="2" t="s">
        <v>623</v>
      </c>
      <c r="D136" s="2" t="s">
        <v>1199</v>
      </c>
      <c r="E136" s="2" t="s">
        <v>625</v>
      </c>
      <c r="F136" s="2" t="s">
        <v>626</v>
      </c>
      <c r="G136" s="3">
        <v>45276</v>
      </c>
      <c r="H136" s="2" t="s">
        <v>627</v>
      </c>
      <c r="I136" s="2" t="s">
        <v>1187</v>
      </c>
      <c r="J136" s="2" t="s">
        <v>129</v>
      </c>
      <c r="K136" s="2" t="s">
        <v>1194</v>
      </c>
      <c r="L136" s="4">
        <v>248999.85</v>
      </c>
      <c r="M136" s="2" t="s">
        <v>1192</v>
      </c>
      <c r="N136" s="2"/>
      <c r="O136" s="2" t="s">
        <v>632</v>
      </c>
      <c r="P136" s="2">
        <v>45893600</v>
      </c>
      <c r="Q136" s="2" t="s">
        <v>633</v>
      </c>
      <c r="R136" s="3">
        <v>45254</v>
      </c>
      <c r="S136" s="2"/>
      <c r="T136" s="2"/>
      <c r="U136" s="2"/>
      <c r="V136" s="2"/>
      <c r="W136" s="2"/>
      <c r="X136" s="2"/>
      <c r="Y136" s="2"/>
      <c r="Z136" s="2"/>
      <c r="AA136" s="5"/>
      <c r="AB136" s="2"/>
      <c r="AC136" s="2"/>
      <c r="AD136" s="2" t="s">
        <v>625</v>
      </c>
    </row>
    <row r="137" spans="1:30" x14ac:dyDescent="0.3">
      <c r="A137" s="2" t="str">
        <f t="shared" si="2"/>
        <v>45835157-206901,94</v>
      </c>
      <c r="B137" s="2" t="s">
        <v>622</v>
      </c>
      <c r="C137" s="2" t="s">
        <v>623</v>
      </c>
      <c r="D137" s="2" t="s">
        <v>1200</v>
      </c>
      <c r="E137" s="2" t="s">
        <v>724</v>
      </c>
      <c r="F137" s="2" t="s">
        <v>626</v>
      </c>
      <c r="G137" s="3">
        <v>45281</v>
      </c>
      <c r="H137" s="2" t="s">
        <v>725</v>
      </c>
      <c r="I137" s="2" t="s">
        <v>1187</v>
      </c>
      <c r="J137" s="2" t="s">
        <v>129</v>
      </c>
      <c r="K137" s="2" t="s">
        <v>1201</v>
      </c>
      <c r="L137" s="4">
        <v>206901.94</v>
      </c>
      <c r="M137" s="2" t="s">
        <v>1192</v>
      </c>
      <c r="N137" s="2"/>
      <c r="O137" s="2" t="s">
        <v>632</v>
      </c>
      <c r="P137" s="2">
        <v>45835157</v>
      </c>
      <c r="Q137" s="2" t="s">
        <v>633</v>
      </c>
      <c r="R137" s="3">
        <v>45253</v>
      </c>
      <c r="S137" s="2"/>
      <c r="T137" s="2"/>
      <c r="U137" s="2"/>
      <c r="V137" s="2"/>
      <c r="W137" s="2"/>
      <c r="X137" s="2"/>
      <c r="Y137" s="2"/>
      <c r="Z137" s="2"/>
      <c r="AA137" s="5"/>
      <c r="AB137" s="2"/>
      <c r="AC137" s="2"/>
      <c r="AD137" s="2" t="s">
        <v>724</v>
      </c>
    </row>
    <row r="138" spans="1:30" x14ac:dyDescent="0.3">
      <c r="A138" s="2" t="str">
        <f t="shared" si="2"/>
        <v>45873476-213929,79</v>
      </c>
      <c r="B138" s="2" t="s">
        <v>622</v>
      </c>
      <c r="C138" s="2" t="s">
        <v>623</v>
      </c>
      <c r="D138" s="2" t="s">
        <v>1202</v>
      </c>
      <c r="E138" s="2" t="s">
        <v>724</v>
      </c>
      <c r="F138" s="2" t="s">
        <v>626</v>
      </c>
      <c r="G138" s="3">
        <v>45281</v>
      </c>
      <c r="H138" s="2" t="s">
        <v>725</v>
      </c>
      <c r="I138" s="2" t="s">
        <v>1187</v>
      </c>
      <c r="J138" s="2" t="s">
        <v>129</v>
      </c>
      <c r="K138" s="2" t="s">
        <v>1203</v>
      </c>
      <c r="L138" s="4">
        <v>213929.79</v>
      </c>
      <c r="M138" s="2" t="s">
        <v>1192</v>
      </c>
      <c r="N138" s="2"/>
      <c r="O138" s="2" t="s">
        <v>632</v>
      </c>
      <c r="P138" s="2">
        <v>45873476</v>
      </c>
      <c r="Q138" s="2" t="s">
        <v>633</v>
      </c>
      <c r="R138" s="3">
        <v>45254</v>
      </c>
      <c r="S138" s="2"/>
      <c r="T138" s="2"/>
      <c r="U138" s="2"/>
      <c r="V138" s="2"/>
      <c r="W138" s="2"/>
      <c r="X138" s="2"/>
      <c r="Y138" s="2"/>
      <c r="Z138" s="2"/>
      <c r="AA138" s="5"/>
      <c r="AB138" s="2"/>
      <c r="AC138" s="2"/>
      <c r="AD138" s="2" t="s">
        <v>724</v>
      </c>
    </row>
    <row r="139" spans="1:30" x14ac:dyDescent="0.3">
      <c r="A139" s="2" t="str">
        <f t="shared" si="2"/>
        <v>3303-9400000</v>
      </c>
      <c r="B139" s="2" t="s">
        <v>636</v>
      </c>
      <c r="C139" s="2"/>
      <c r="D139" s="2" t="s">
        <v>1204</v>
      </c>
      <c r="E139" s="2" t="s">
        <v>724</v>
      </c>
      <c r="F139" s="2" t="s">
        <v>638</v>
      </c>
      <c r="G139" s="3">
        <v>45258</v>
      </c>
      <c r="H139" s="2" t="s">
        <v>960</v>
      </c>
      <c r="I139" s="2" t="s">
        <v>1205</v>
      </c>
      <c r="J139" s="2" t="s">
        <v>1206</v>
      </c>
      <c r="K139" s="2" t="s">
        <v>1207</v>
      </c>
      <c r="L139" s="4">
        <v>9400000</v>
      </c>
      <c r="M139" s="2" t="s">
        <v>1208</v>
      </c>
      <c r="N139" s="2"/>
      <c r="O139" s="2" t="s">
        <v>632</v>
      </c>
      <c r="P139" s="2">
        <v>3303</v>
      </c>
      <c r="Q139" s="2" t="s">
        <v>659</v>
      </c>
      <c r="R139" s="3">
        <v>45252</v>
      </c>
      <c r="S139" s="2" t="s">
        <v>1209</v>
      </c>
      <c r="T139" s="2" t="s">
        <v>716</v>
      </c>
      <c r="U139" s="2" t="s">
        <v>717</v>
      </c>
      <c r="V139" s="2" t="s">
        <v>423</v>
      </c>
      <c r="W139" s="2" t="s">
        <v>422</v>
      </c>
      <c r="X139" s="2" t="s">
        <v>626</v>
      </c>
      <c r="Y139" s="2" t="s">
        <v>650</v>
      </c>
      <c r="Z139" s="2" t="s">
        <v>1209</v>
      </c>
      <c r="AA139" s="5"/>
      <c r="AB139" s="2" t="s">
        <v>664</v>
      </c>
      <c r="AC139" s="2" t="s">
        <v>652</v>
      </c>
      <c r="AD139" s="2"/>
    </row>
    <row r="140" spans="1:30" x14ac:dyDescent="0.3">
      <c r="A140" s="2" t="str">
        <f t="shared" si="2"/>
        <v>3304-9400000</v>
      </c>
      <c r="B140" s="2" t="s">
        <v>636</v>
      </c>
      <c r="C140" s="2"/>
      <c r="D140" s="2" t="s">
        <v>1210</v>
      </c>
      <c r="E140" s="2" t="s">
        <v>724</v>
      </c>
      <c r="F140" s="2" t="s">
        <v>638</v>
      </c>
      <c r="G140" s="3">
        <v>45278</v>
      </c>
      <c r="H140" s="2" t="s">
        <v>960</v>
      </c>
      <c r="I140" s="2" t="s">
        <v>1205</v>
      </c>
      <c r="J140" s="2" t="s">
        <v>1206</v>
      </c>
      <c r="K140" s="2" t="s">
        <v>1207</v>
      </c>
      <c r="L140" s="4">
        <v>9400000</v>
      </c>
      <c r="M140" s="2" t="s">
        <v>1211</v>
      </c>
      <c r="N140" s="2"/>
      <c r="O140" s="2" t="s">
        <v>632</v>
      </c>
      <c r="P140" s="2">
        <v>3304</v>
      </c>
      <c r="Q140" s="2" t="s">
        <v>659</v>
      </c>
      <c r="R140" s="3">
        <v>45252</v>
      </c>
      <c r="S140" s="2" t="s">
        <v>1209</v>
      </c>
      <c r="T140" s="2" t="s">
        <v>716</v>
      </c>
      <c r="U140" s="2" t="s">
        <v>717</v>
      </c>
      <c r="V140" s="2" t="s">
        <v>423</v>
      </c>
      <c r="W140" s="2" t="s">
        <v>422</v>
      </c>
      <c r="X140" s="2" t="s">
        <v>626</v>
      </c>
      <c r="Y140" s="2" t="s">
        <v>650</v>
      </c>
      <c r="Z140" s="2" t="s">
        <v>1209</v>
      </c>
      <c r="AA140" s="5"/>
      <c r="AB140" s="2" t="s">
        <v>664</v>
      </c>
      <c r="AC140" s="2" t="s">
        <v>652</v>
      </c>
      <c r="AD140" s="2"/>
    </row>
    <row r="141" spans="1:30" x14ac:dyDescent="0.3">
      <c r="A141" s="2" t="str">
        <f t="shared" si="2"/>
        <v>42783821-473832</v>
      </c>
      <c r="B141" s="2" t="s">
        <v>622</v>
      </c>
      <c r="C141" s="2" t="s">
        <v>623</v>
      </c>
      <c r="D141" s="2" t="s">
        <v>1212</v>
      </c>
      <c r="E141" s="2" t="s">
        <v>625</v>
      </c>
      <c r="F141" s="2" t="s">
        <v>626</v>
      </c>
      <c r="G141" s="3">
        <v>45266</v>
      </c>
      <c r="H141" s="2" t="s">
        <v>627</v>
      </c>
      <c r="I141" s="2" t="s">
        <v>1213</v>
      </c>
      <c r="J141" s="2" t="s">
        <v>1214</v>
      </c>
      <c r="K141" s="2" t="s">
        <v>1215</v>
      </c>
      <c r="L141" s="4">
        <v>473832</v>
      </c>
      <c r="M141" s="2" t="s">
        <v>1216</v>
      </c>
      <c r="N141" s="2"/>
      <c r="O141" s="2" t="s">
        <v>632</v>
      </c>
      <c r="P141" s="2">
        <v>42783821</v>
      </c>
      <c r="Q141" s="2" t="s">
        <v>633</v>
      </c>
      <c r="R141" s="3">
        <v>45254</v>
      </c>
      <c r="S141" s="2"/>
      <c r="T141" s="2"/>
      <c r="U141" s="2"/>
      <c r="V141" s="2"/>
      <c r="W141" s="2"/>
      <c r="X141" s="2"/>
      <c r="Y141" s="2"/>
      <c r="Z141" s="2"/>
      <c r="AA141" s="5"/>
      <c r="AB141" s="2"/>
      <c r="AC141" s="2"/>
      <c r="AD141" s="2" t="s">
        <v>625</v>
      </c>
    </row>
    <row r="142" spans="1:30" x14ac:dyDescent="0.3">
      <c r="A142" s="2" t="str">
        <f t="shared" si="2"/>
        <v>647-442682,19</v>
      </c>
      <c r="B142" s="2" t="s">
        <v>622</v>
      </c>
      <c r="C142" s="2" t="s">
        <v>623</v>
      </c>
      <c r="D142" s="2" t="s">
        <v>1217</v>
      </c>
      <c r="E142" s="2" t="s">
        <v>625</v>
      </c>
      <c r="F142" s="2" t="s">
        <v>626</v>
      </c>
      <c r="G142" s="3">
        <v>45267</v>
      </c>
      <c r="H142" s="2" t="s">
        <v>627</v>
      </c>
      <c r="I142" s="2" t="s">
        <v>1213</v>
      </c>
      <c r="J142" s="2" t="s">
        <v>1214</v>
      </c>
      <c r="K142" s="2" t="s">
        <v>1215</v>
      </c>
      <c r="L142" s="4">
        <v>442682.19</v>
      </c>
      <c r="M142" s="2" t="s">
        <v>1218</v>
      </c>
      <c r="N142" s="2"/>
      <c r="O142" s="2" t="s">
        <v>632</v>
      </c>
      <c r="P142" s="2">
        <v>647</v>
      </c>
      <c r="Q142" s="2" t="s">
        <v>633</v>
      </c>
      <c r="R142" s="3">
        <v>45254</v>
      </c>
      <c r="S142" s="2"/>
      <c r="T142" s="2"/>
      <c r="U142" s="2"/>
      <c r="V142" s="2"/>
      <c r="W142" s="2"/>
      <c r="X142" s="2"/>
      <c r="Y142" s="2"/>
      <c r="Z142" s="2"/>
      <c r="AA142" s="5"/>
      <c r="AB142" s="2"/>
      <c r="AC142" s="2"/>
      <c r="AD142" s="2" t="s">
        <v>625</v>
      </c>
    </row>
    <row r="143" spans="1:30" x14ac:dyDescent="0.3">
      <c r="A143" s="2" t="str">
        <f t="shared" si="2"/>
        <v>93491085-150141,27</v>
      </c>
      <c r="B143" s="2" t="s">
        <v>622</v>
      </c>
      <c r="C143" s="2" t="s">
        <v>623</v>
      </c>
      <c r="D143" s="2" t="s">
        <v>1219</v>
      </c>
      <c r="E143" s="2" t="s">
        <v>625</v>
      </c>
      <c r="F143" s="2" t="s">
        <v>626</v>
      </c>
      <c r="G143" s="3">
        <v>45267</v>
      </c>
      <c r="H143" s="2" t="s">
        <v>627</v>
      </c>
      <c r="I143" s="2" t="s">
        <v>1213</v>
      </c>
      <c r="J143" s="2" t="s">
        <v>1214</v>
      </c>
      <c r="K143" s="2" t="s">
        <v>1215</v>
      </c>
      <c r="L143" s="4">
        <v>150141.26999999999</v>
      </c>
      <c r="M143" s="2" t="s">
        <v>1220</v>
      </c>
      <c r="N143" s="2"/>
      <c r="O143" s="2" t="s">
        <v>632</v>
      </c>
      <c r="P143" s="2">
        <v>93491085</v>
      </c>
      <c r="Q143" s="2" t="s">
        <v>633</v>
      </c>
      <c r="R143" s="3">
        <v>45254</v>
      </c>
      <c r="S143" s="2"/>
      <c r="T143" s="2"/>
      <c r="U143" s="2"/>
      <c r="V143" s="2"/>
      <c r="W143" s="2"/>
      <c r="X143" s="2"/>
      <c r="Y143" s="2"/>
      <c r="Z143" s="2"/>
      <c r="AA143" s="5"/>
      <c r="AB143" s="2"/>
      <c r="AC143" s="2"/>
      <c r="AD143" s="2" t="s">
        <v>625</v>
      </c>
    </row>
    <row r="144" spans="1:30" x14ac:dyDescent="0.3">
      <c r="A144" s="2" t="str">
        <f t="shared" si="2"/>
        <v>93491088-150141,27</v>
      </c>
      <c r="B144" s="2" t="s">
        <v>622</v>
      </c>
      <c r="C144" s="2" t="s">
        <v>623</v>
      </c>
      <c r="D144" s="2" t="s">
        <v>1221</v>
      </c>
      <c r="E144" s="2" t="s">
        <v>625</v>
      </c>
      <c r="F144" s="2" t="s">
        <v>626</v>
      </c>
      <c r="G144" s="3">
        <v>45267</v>
      </c>
      <c r="H144" s="2" t="s">
        <v>627</v>
      </c>
      <c r="I144" s="2" t="s">
        <v>1213</v>
      </c>
      <c r="J144" s="2" t="s">
        <v>1214</v>
      </c>
      <c r="K144" s="2" t="s">
        <v>1215</v>
      </c>
      <c r="L144" s="4">
        <v>150141.26999999999</v>
      </c>
      <c r="M144" s="2" t="s">
        <v>1220</v>
      </c>
      <c r="N144" s="2"/>
      <c r="O144" s="2" t="s">
        <v>632</v>
      </c>
      <c r="P144" s="2">
        <v>93491088</v>
      </c>
      <c r="Q144" s="2" t="s">
        <v>633</v>
      </c>
      <c r="R144" s="3">
        <v>45254</v>
      </c>
      <c r="S144" s="2"/>
      <c r="T144" s="2"/>
      <c r="U144" s="2"/>
      <c r="V144" s="2"/>
      <c r="W144" s="2"/>
      <c r="X144" s="2"/>
      <c r="Y144" s="2"/>
      <c r="Z144" s="2"/>
      <c r="AA144" s="5"/>
      <c r="AB144" s="2"/>
      <c r="AC144" s="2"/>
      <c r="AD144" s="2" t="s">
        <v>625</v>
      </c>
    </row>
    <row r="145" spans="1:30" x14ac:dyDescent="0.3">
      <c r="A145" s="2" t="str">
        <f t="shared" si="2"/>
        <v>93491089-150141,27</v>
      </c>
      <c r="B145" s="2" t="s">
        <v>622</v>
      </c>
      <c r="C145" s="2" t="s">
        <v>623</v>
      </c>
      <c r="D145" s="2" t="s">
        <v>1222</v>
      </c>
      <c r="E145" s="2" t="s">
        <v>625</v>
      </c>
      <c r="F145" s="2" t="s">
        <v>626</v>
      </c>
      <c r="G145" s="3">
        <v>45267</v>
      </c>
      <c r="H145" s="2" t="s">
        <v>627</v>
      </c>
      <c r="I145" s="2" t="s">
        <v>1213</v>
      </c>
      <c r="J145" s="2" t="s">
        <v>1214</v>
      </c>
      <c r="K145" s="2" t="s">
        <v>1215</v>
      </c>
      <c r="L145" s="4">
        <v>150141.26999999999</v>
      </c>
      <c r="M145" s="2" t="s">
        <v>1220</v>
      </c>
      <c r="N145" s="2"/>
      <c r="O145" s="2" t="s">
        <v>632</v>
      </c>
      <c r="P145" s="2">
        <v>93491089</v>
      </c>
      <c r="Q145" s="2" t="s">
        <v>633</v>
      </c>
      <c r="R145" s="3">
        <v>45254</v>
      </c>
      <c r="S145" s="2"/>
      <c r="T145" s="2"/>
      <c r="U145" s="2"/>
      <c r="V145" s="2"/>
      <c r="W145" s="2"/>
      <c r="X145" s="2"/>
      <c r="Y145" s="2"/>
      <c r="Z145" s="2"/>
      <c r="AA145" s="5"/>
      <c r="AB145" s="2"/>
      <c r="AC145" s="2"/>
      <c r="AD145" s="2" t="s">
        <v>625</v>
      </c>
    </row>
    <row r="146" spans="1:30" x14ac:dyDescent="0.3">
      <c r="A146" s="2" t="str">
        <f t="shared" si="2"/>
        <v>629546-224295,94</v>
      </c>
      <c r="B146" s="2" t="s">
        <v>622</v>
      </c>
      <c r="C146" s="2" t="s">
        <v>623</v>
      </c>
      <c r="D146" s="2" t="s">
        <v>1223</v>
      </c>
      <c r="E146" s="2" t="s">
        <v>625</v>
      </c>
      <c r="F146" s="2" t="s">
        <v>626</v>
      </c>
      <c r="G146" s="3">
        <v>45269</v>
      </c>
      <c r="H146" s="2" t="s">
        <v>627</v>
      </c>
      <c r="I146" s="2" t="s">
        <v>1213</v>
      </c>
      <c r="J146" s="2" t="s">
        <v>1214</v>
      </c>
      <c r="K146" s="2" t="s">
        <v>1215</v>
      </c>
      <c r="L146" s="4">
        <v>224295.94</v>
      </c>
      <c r="M146" s="2" t="s">
        <v>1224</v>
      </c>
      <c r="N146" s="2"/>
      <c r="O146" s="2" t="s">
        <v>632</v>
      </c>
      <c r="P146" s="2">
        <v>629546</v>
      </c>
      <c r="Q146" s="2" t="s">
        <v>633</v>
      </c>
      <c r="R146" s="3">
        <v>45254</v>
      </c>
      <c r="S146" s="2"/>
      <c r="T146" s="2"/>
      <c r="U146" s="2"/>
      <c r="V146" s="2"/>
      <c r="W146" s="2"/>
      <c r="X146" s="2"/>
      <c r="Y146" s="2"/>
      <c r="Z146" s="2"/>
      <c r="AA146" s="5"/>
      <c r="AB146" s="2"/>
      <c r="AC146" s="2"/>
      <c r="AD146" s="2" t="s">
        <v>625</v>
      </c>
    </row>
    <row r="147" spans="1:30" x14ac:dyDescent="0.3">
      <c r="A147" s="2" t="str">
        <f t="shared" si="2"/>
        <v>45613908-162070,86</v>
      </c>
      <c r="B147" s="2" t="s">
        <v>622</v>
      </c>
      <c r="C147" s="2" t="s">
        <v>623</v>
      </c>
      <c r="D147" s="2" t="s">
        <v>1225</v>
      </c>
      <c r="E147" s="2" t="s">
        <v>625</v>
      </c>
      <c r="F147" s="2" t="s">
        <v>626</v>
      </c>
      <c r="G147" s="3">
        <v>45269</v>
      </c>
      <c r="H147" s="2" t="s">
        <v>627</v>
      </c>
      <c r="I147" s="2" t="s">
        <v>1213</v>
      </c>
      <c r="J147" s="2" t="s">
        <v>1214</v>
      </c>
      <c r="K147" s="2" t="s">
        <v>1215</v>
      </c>
      <c r="L147" s="4">
        <v>162070.85999999999</v>
      </c>
      <c r="M147" s="2" t="s">
        <v>1226</v>
      </c>
      <c r="N147" s="2"/>
      <c r="O147" s="2" t="s">
        <v>632</v>
      </c>
      <c r="P147" s="2">
        <v>45613908</v>
      </c>
      <c r="Q147" s="2" t="s">
        <v>633</v>
      </c>
      <c r="R147" s="3">
        <v>45254</v>
      </c>
      <c r="S147" s="2"/>
      <c r="T147" s="2"/>
      <c r="U147" s="2"/>
      <c r="V147" s="2"/>
      <c r="W147" s="2"/>
      <c r="X147" s="2"/>
      <c r="Y147" s="2"/>
      <c r="Z147" s="2"/>
      <c r="AA147" s="5"/>
      <c r="AB147" s="2"/>
      <c r="AC147" s="2"/>
      <c r="AD147" s="2" t="s">
        <v>625</v>
      </c>
    </row>
    <row r="148" spans="1:30" x14ac:dyDescent="0.3">
      <c r="A148" s="2" t="str">
        <f t="shared" si="2"/>
        <v>45613909-162070,86</v>
      </c>
      <c r="B148" s="2" t="s">
        <v>622</v>
      </c>
      <c r="C148" s="2" t="s">
        <v>623</v>
      </c>
      <c r="D148" s="2" t="s">
        <v>1227</v>
      </c>
      <c r="E148" s="2" t="s">
        <v>625</v>
      </c>
      <c r="F148" s="2" t="s">
        <v>626</v>
      </c>
      <c r="G148" s="3">
        <v>45269</v>
      </c>
      <c r="H148" s="2" t="s">
        <v>627</v>
      </c>
      <c r="I148" s="2" t="s">
        <v>1213</v>
      </c>
      <c r="J148" s="2" t="s">
        <v>1214</v>
      </c>
      <c r="K148" s="2" t="s">
        <v>1215</v>
      </c>
      <c r="L148" s="4">
        <v>162070.85999999999</v>
      </c>
      <c r="M148" s="2" t="s">
        <v>1226</v>
      </c>
      <c r="N148" s="2"/>
      <c r="O148" s="2" t="s">
        <v>632</v>
      </c>
      <c r="P148" s="2">
        <v>45613909</v>
      </c>
      <c r="Q148" s="2" t="s">
        <v>633</v>
      </c>
      <c r="R148" s="3">
        <v>45254</v>
      </c>
      <c r="S148" s="2"/>
      <c r="T148" s="2"/>
      <c r="U148" s="2"/>
      <c r="V148" s="2"/>
      <c r="W148" s="2"/>
      <c r="X148" s="2"/>
      <c r="Y148" s="2"/>
      <c r="Z148" s="2"/>
      <c r="AA148" s="5"/>
      <c r="AB148" s="2"/>
      <c r="AC148" s="2"/>
      <c r="AD148" s="2" t="s">
        <v>625</v>
      </c>
    </row>
    <row r="149" spans="1:30" x14ac:dyDescent="0.3">
      <c r="A149" s="2" t="str">
        <f t="shared" si="2"/>
        <v>45613907-162070,86</v>
      </c>
      <c r="B149" s="2" t="s">
        <v>622</v>
      </c>
      <c r="C149" s="2" t="s">
        <v>623</v>
      </c>
      <c r="D149" s="2" t="s">
        <v>1228</v>
      </c>
      <c r="E149" s="2" t="s">
        <v>625</v>
      </c>
      <c r="F149" s="2" t="s">
        <v>626</v>
      </c>
      <c r="G149" s="3">
        <v>45269</v>
      </c>
      <c r="H149" s="2" t="s">
        <v>627</v>
      </c>
      <c r="I149" s="2" t="s">
        <v>1213</v>
      </c>
      <c r="J149" s="2" t="s">
        <v>1214</v>
      </c>
      <c r="K149" s="2" t="s">
        <v>1215</v>
      </c>
      <c r="L149" s="4">
        <v>162070.85999999999</v>
      </c>
      <c r="M149" s="2" t="s">
        <v>1226</v>
      </c>
      <c r="N149" s="2"/>
      <c r="O149" s="2" t="s">
        <v>632</v>
      </c>
      <c r="P149" s="2">
        <v>45613907</v>
      </c>
      <c r="Q149" s="2" t="s">
        <v>633</v>
      </c>
      <c r="R149" s="3">
        <v>45254</v>
      </c>
      <c r="S149" s="2"/>
      <c r="T149" s="2"/>
      <c r="U149" s="2"/>
      <c r="V149" s="2"/>
      <c r="W149" s="2"/>
      <c r="X149" s="2"/>
      <c r="Y149" s="2"/>
      <c r="Z149" s="2"/>
      <c r="AA149" s="5"/>
      <c r="AB149" s="2"/>
      <c r="AC149" s="2"/>
      <c r="AD149" s="2" t="s">
        <v>625</v>
      </c>
    </row>
    <row r="150" spans="1:30" x14ac:dyDescent="0.3">
      <c r="A150" s="2" t="str">
        <f t="shared" si="2"/>
        <v>90000305-850520,86</v>
      </c>
      <c r="B150" s="2" t="s">
        <v>622</v>
      </c>
      <c r="C150" s="2" t="s">
        <v>623</v>
      </c>
      <c r="D150" s="2" t="s">
        <v>1229</v>
      </c>
      <c r="E150" s="2" t="s">
        <v>1230</v>
      </c>
      <c r="F150" s="2" t="s">
        <v>638</v>
      </c>
      <c r="G150" s="3">
        <v>45256</v>
      </c>
      <c r="H150" s="2" t="s">
        <v>1231</v>
      </c>
      <c r="I150" s="2" t="s">
        <v>1232</v>
      </c>
      <c r="J150" s="2" t="s">
        <v>1233</v>
      </c>
      <c r="K150" s="2" t="s">
        <v>1234</v>
      </c>
      <c r="L150" s="4">
        <v>850520.86</v>
      </c>
      <c r="M150" s="2" t="s">
        <v>1235</v>
      </c>
      <c r="N150" s="2"/>
      <c r="O150" s="2" t="s">
        <v>632</v>
      </c>
      <c r="P150" s="2">
        <v>90000305</v>
      </c>
      <c r="Q150" s="2" t="s">
        <v>659</v>
      </c>
      <c r="R150" s="3">
        <v>45245</v>
      </c>
      <c r="S150" s="2"/>
      <c r="T150" s="2"/>
      <c r="U150" s="2"/>
      <c r="V150" s="2"/>
      <c r="W150" s="2"/>
      <c r="X150" s="2"/>
      <c r="Y150" s="2"/>
      <c r="Z150" s="2"/>
      <c r="AA150" s="5"/>
      <c r="AB150" s="2"/>
      <c r="AC150" s="2"/>
      <c r="AD150" s="2" t="s">
        <v>1230</v>
      </c>
    </row>
    <row r="151" spans="1:30" x14ac:dyDescent="0.3">
      <c r="A151" s="2" t="str">
        <f t="shared" si="2"/>
        <v>290-1232231,93</v>
      </c>
      <c r="B151" s="2" t="s">
        <v>622</v>
      </c>
      <c r="C151" s="2" t="s">
        <v>623</v>
      </c>
      <c r="D151" s="2" t="s">
        <v>1236</v>
      </c>
      <c r="E151" s="2" t="s">
        <v>625</v>
      </c>
      <c r="F151" s="2" t="s">
        <v>626</v>
      </c>
      <c r="G151" s="3">
        <v>45265</v>
      </c>
      <c r="H151" s="2" t="s">
        <v>627</v>
      </c>
      <c r="I151" s="2" t="s">
        <v>1237</v>
      </c>
      <c r="J151" s="2" t="s">
        <v>1238</v>
      </c>
      <c r="K151" s="2" t="s">
        <v>1239</v>
      </c>
      <c r="L151" s="4">
        <v>1232231.93</v>
      </c>
      <c r="M151" s="2" t="s">
        <v>1240</v>
      </c>
      <c r="N151" s="2"/>
      <c r="O151" s="2" t="s">
        <v>632</v>
      </c>
      <c r="P151" s="2">
        <v>290</v>
      </c>
      <c r="Q151" s="2" t="s">
        <v>633</v>
      </c>
      <c r="R151" s="3">
        <v>45253</v>
      </c>
      <c r="S151" s="2"/>
      <c r="T151" s="2"/>
      <c r="U151" s="2"/>
      <c r="V151" s="2"/>
      <c r="W151" s="2"/>
      <c r="X151" s="2"/>
      <c r="Y151" s="2"/>
      <c r="Z151" s="2"/>
      <c r="AA151" s="5"/>
      <c r="AB151" s="2"/>
      <c r="AC151" s="2"/>
      <c r="AD151" s="2" t="s">
        <v>625</v>
      </c>
    </row>
    <row r="152" spans="1:30" x14ac:dyDescent="0.3">
      <c r="A152" s="2" t="str">
        <f t="shared" si="2"/>
        <v>269-1190743,77</v>
      </c>
      <c r="B152" s="2" t="s">
        <v>622</v>
      </c>
      <c r="C152" s="2" t="s">
        <v>623</v>
      </c>
      <c r="D152" s="2" t="s">
        <v>1241</v>
      </c>
      <c r="E152" s="2" t="s">
        <v>625</v>
      </c>
      <c r="F152" s="2" t="s">
        <v>626</v>
      </c>
      <c r="G152" s="3">
        <v>45271</v>
      </c>
      <c r="H152" s="2" t="s">
        <v>627</v>
      </c>
      <c r="I152" s="2" t="s">
        <v>1237</v>
      </c>
      <c r="J152" s="2" t="s">
        <v>1238</v>
      </c>
      <c r="K152" s="2" t="s">
        <v>1242</v>
      </c>
      <c r="L152" s="4">
        <v>1190743.77</v>
      </c>
      <c r="M152" s="2" t="s">
        <v>1240</v>
      </c>
      <c r="N152" s="2"/>
      <c r="O152" s="2" t="s">
        <v>632</v>
      </c>
      <c r="P152" s="2">
        <v>269</v>
      </c>
      <c r="Q152" s="2" t="s">
        <v>633</v>
      </c>
      <c r="R152" s="3">
        <v>45238</v>
      </c>
      <c r="S152" s="2"/>
      <c r="T152" s="2"/>
      <c r="U152" s="2"/>
      <c r="V152" s="2"/>
      <c r="W152" s="2"/>
      <c r="X152" s="2"/>
      <c r="Y152" s="2"/>
      <c r="Z152" s="2"/>
      <c r="AA152" s="5"/>
      <c r="AB152" s="2"/>
      <c r="AC152" s="2"/>
      <c r="AD152" s="2" t="s">
        <v>625</v>
      </c>
    </row>
    <row r="153" spans="1:30" x14ac:dyDescent="0.3">
      <c r="A153" s="2" t="str">
        <f t="shared" si="2"/>
        <v>291-1158221,08</v>
      </c>
      <c r="B153" s="2" t="s">
        <v>622</v>
      </c>
      <c r="C153" s="2" t="s">
        <v>623</v>
      </c>
      <c r="D153" s="2" t="s">
        <v>1243</v>
      </c>
      <c r="E153" s="2" t="s">
        <v>625</v>
      </c>
      <c r="F153" s="2" t="s">
        <v>626</v>
      </c>
      <c r="G153" s="3">
        <v>45274</v>
      </c>
      <c r="H153" s="2" t="s">
        <v>627</v>
      </c>
      <c r="I153" s="2" t="s">
        <v>1237</v>
      </c>
      <c r="J153" s="2" t="s">
        <v>1238</v>
      </c>
      <c r="K153" s="2" t="s">
        <v>1239</v>
      </c>
      <c r="L153" s="4">
        <v>1158221.08</v>
      </c>
      <c r="M153" s="2" t="s">
        <v>1240</v>
      </c>
      <c r="N153" s="2"/>
      <c r="O153" s="2" t="s">
        <v>632</v>
      </c>
      <c r="P153" s="2">
        <v>291</v>
      </c>
      <c r="Q153" s="2" t="s">
        <v>633</v>
      </c>
      <c r="R153" s="3">
        <v>45253</v>
      </c>
      <c r="S153" s="2"/>
      <c r="T153" s="2"/>
      <c r="U153" s="2"/>
      <c r="V153" s="2"/>
      <c r="W153" s="2"/>
      <c r="X153" s="2"/>
      <c r="Y153" s="2"/>
      <c r="Z153" s="2"/>
      <c r="AA153" s="5"/>
      <c r="AB153" s="2"/>
      <c r="AC153" s="2"/>
      <c r="AD153" s="2" t="s">
        <v>625</v>
      </c>
    </row>
    <row r="154" spans="1:30" x14ac:dyDescent="0.3">
      <c r="A154" s="2" t="str">
        <f t="shared" si="2"/>
        <v>9117-933161,61</v>
      </c>
      <c r="B154" s="2" t="s">
        <v>622</v>
      </c>
      <c r="C154" s="2" t="s">
        <v>623</v>
      </c>
      <c r="D154" s="2" t="s">
        <v>1244</v>
      </c>
      <c r="E154" s="2" t="s">
        <v>724</v>
      </c>
      <c r="F154" s="2" t="s">
        <v>626</v>
      </c>
      <c r="G154" s="3">
        <v>45267</v>
      </c>
      <c r="H154" s="2" t="s">
        <v>725</v>
      </c>
      <c r="I154" s="2" t="s">
        <v>1245</v>
      </c>
      <c r="J154" s="2" t="s">
        <v>1246</v>
      </c>
      <c r="K154" s="2" t="s">
        <v>1247</v>
      </c>
      <c r="L154" s="4">
        <v>933161.61</v>
      </c>
      <c r="M154" s="2" t="s">
        <v>1248</v>
      </c>
      <c r="N154" s="2"/>
      <c r="O154" s="2" t="s">
        <v>632</v>
      </c>
      <c r="P154" s="2">
        <v>9117</v>
      </c>
      <c r="Q154" s="2" t="s">
        <v>633</v>
      </c>
      <c r="R154" s="3">
        <v>45252</v>
      </c>
      <c r="S154" s="2"/>
      <c r="T154" s="2"/>
      <c r="U154" s="2"/>
      <c r="V154" s="2"/>
      <c r="W154" s="2"/>
      <c r="X154" s="2"/>
      <c r="Y154" s="2"/>
      <c r="Z154" s="2"/>
      <c r="AA154" s="5"/>
      <c r="AB154" s="2"/>
      <c r="AC154" s="2"/>
      <c r="AD154" s="2" t="s">
        <v>724</v>
      </c>
    </row>
    <row r="155" spans="1:30" x14ac:dyDescent="0.3">
      <c r="A155" s="2" t="str">
        <f t="shared" si="2"/>
        <v>136-1000000</v>
      </c>
      <c r="B155" s="2" t="s">
        <v>636</v>
      </c>
      <c r="C155" s="2"/>
      <c r="D155" s="2" t="s">
        <v>1249</v>
      </c>
      <c r="E155" s="2" t="s">
        <v>760</v>
      </c>
      <c r="F155" s="2" t="s">
        <v>638</v>
      </c>
      <c r="G155" s="3">
        <v>45250</v>
      </c>
      <c r="H155" s="2" t="s">
        <v>835</v>
      </c>
      <c r="I155" s="2" t="s">
        <v>1250</v>
      </c>
      <c r="J155" s="2" t="s">
        <v>1251</v>
      </c>
      <c r="K155" s="2" t="s">
        <v>1252</v>
      </c>
      <c r="L155" s="4">
        <v>1000000</v>
      </c>
      <c r="M155" s="2" t="s">
        <v>1253</v>
      </c>
      <c r="N155" s="2"/>
      <c r="O155" s="2" t="s">
        <v>632</v>
      </c>
      <c r="P155" s="2">
        <v>136</v>
      </c>
      <c r="Q155" s="2" t="s">
        <v>980</v>
      </c>
      <c r="R155" s="3">
        <v>45247</v>
      </c>
      <c r="S155" s="2" t="s">
        <v>1254</v>
      </c>
      <c r="T155" s="2" t="s">
        <v>646</v>
      </c>
      <c r="U155" s="2" t="s">
        <v>647</v>
      </c>
      <c r="V155" s="2" t="s">
        <v>648</v>
      </c>
      <c r="W155" s="2" t="s">
        <v>649</v>
      </c>
      <c r="X155" s="2" t="s">
        <v>626</v>
      </c>
      <c r="Y155" s="2" t="s">
        <v>650</v>
      </c>
      <c r="Z155" s="2" t="s">
        <v>1254</v>
      </c>
      <c r="AA155" s="5"/>
      <c r="AB155" s="2" t="s">
        <v>982</v>
      </c>
      <c r="AC155" s="2" t="s">
        <v>652</v>
      </c>
      <c r="AD155" s="2"/>
    </row>
    <row r="156" spans="1:30" x14ac:dyDescent="0.3">
      <c r="A156" s="2" t="str">
        <f t="shared" si="2"/>
        <v>135-1068290,22</v>
      </c>
      <c r="B156" s="2" t="s">
        <v>636</v>
      </c>
      <c r="C156" s="2"/>
      <c r="D156" s="2" t="s">
        <v>1255</v>
      </c>
      <c r="E156" s="2" t="s">
        <v>760</v>
      </c>
      <c r="F156" s="2" t="s">
        <v>638</v>
      </c>
      <c r="G156" s="3">
        <v>45276</v>
      </c>
      <c r="H156" s="2" t="s">
        <v>835</v>
      </c>
      <c r="I156" s="2" t="s">
        <v>1250</v>
      </c>
      <c r="J156" s="2" t="s">
        <v>1251</v>
      </c>
      <c r="K156" s="2" t="s">
        <v>1252</v>
      </c>
      <c r="L156" s="4">
        <v>1068290.22</v>
      </c>
      <c r="M156" s="2" t="s">
        <v>1256</v>
      </c>
      <c r="N156" s="2"/>
      <c r="O156" s="2" t="s">
        <v>632</v>
      </c>
      <c r="P156" s="2">
        <v>135</v>
      </c>
      <c r="Q156" s="2" t="s">
        <v>980</v>
      </c>
      <c r="R156" s="3">
        <v>45247</v>
      </c>
      <c r="S156" s="2" t="s">
        <v>1254</v>
      </c>
      <c r="T156" s="2" t="s">
        <v>646</v>
      </c>
      <c r="U156" s="2" t="s">
        <v>647</v>
      </c>
      <c r="V156" s="2" t="s">
        <v>648</v>
      </c>
      <c r="W156" s="2" t="s">
        <v>649</v>
      </c>
      <c r="X156" s="2" t="s">
        <v>626</v>
      </c>
      <c r="Y156" s="2" t="s">
        <v>650</v>
      </c>
      <c r="Z156" s="2" t="s">
        <v>1254</v>
      </c>
      <c r="AA156" s="5"/>
      <c r="AB156" s="2" t="s">
        <v>982</v>
      </c>
      <c r="AC156" s="2" t="s">
        <v>652</v>
      </c>
      <c r="AD156" s="2"/>
    </row>
    <row r="157" spans="1:30" x14ac:dyDescent="0.3">
      <c r="A157" s="2" t="str">
        <f t="shared" si="2"/>
        <v>211-1000000</v>
      </c>
      <c r="B157" s="2" t="s">
        <v>636</v>
      </c>
      <c r="C157" s="2"/>
      <c r="D157" s="2" t="s">
        <v>1257</v>
      </c>
      <c r="E157" s="2" t="s">
        <v>760</v>
      </c>
      <c r="F157" s="2" t="s">
        <v>638</v>
      </c>
      <c r="G157" s="3">
        <v>45280</v>
      </c>
      <c r="H157" s="2" t="s">
        <v>835</v>
      </c>
      <c r="I157" s="2" t="s">
        <v>1250</v>
      </c>
      <c r="J157" s="2" t="s">
        <v>1251</v>
      </c>
      <c r="K157" s="2" t="s">
        <v>1252</v>
      </c>
      <c r="L157" s="4">
        <v>1000000</v>
      </c>
      <c r="M157" s="2" t="s">
        <v>1258</v>
      </c>
      <c r="N157" s="2"/>
      <c r="O157" s="2" t="s">
        <v>632</v>
      </c>
      <c r="P157" s="2">
        <v>211</v>
      </c>
      <c r="Q157" s="2" t="s">
        <v>980</v>
      </c>
      <c r="R157" s="3">
        <v>45247</v>
      </c>
      <c r="S157" s="2" t="s">
        <v>1254</v>
      </c>
      <c r="T157" s="2" t="s">
        <v>646</v>
      </c>
      <c r="U157" s="2" t="s">
        <v>647</v>
      </c>
      <c r="V157" s="2" t="s">
        <v>648</v>
      </c>
      <c r="W157" s="2" t="s">
        <v>649</v>
      </c>
      <c r="X157" s="2" t="s">
        <v>626</v>
      </c>
      <c r="Y157" s="2" t="s">
        <v>650</v>
      </c>
      <c r="Z157" s="2" t="s">
        <v>1254</v>
      </c>
      <c r="AA157" s="5"/>
      <c r="AB157" s="2" t="s">
        <v>982</v>
      </c>
      <c r="AC157" s="2" t="s">
        <v>652</v>
      </c>
      <c r="AD157" s="2"/>
    </row>
    <row r="158" spans="1:30" x14ac:dyDescent="0.3">
      <c r="A158" s="2" t="str">
        <f t="shared" si="2"/>
        <v>51674657-28699,13</v>
      </c>
      <c r="B158" s="2" t="s">
        <v>622</v>
      </c>
      <c r="C158" s="2" t="s">
        <v>623</v>
      </c>
      <c r="D158" s="2" t="s">
        <v>1259</v>
      </c>
      <c r="E158" s="2" t="s">
        <v>830</v>
      </c>
      <c r="F158" s="2" t="s">
        <v>626</v>
      </c>
      <c r="G158" s="3">
        <v>45252</v>
      </c>
      <c r="H158" s="2" t="s">
        <v>861</v>
      </c>
      <c r="I158" s="2" t="s">
        <v>1260</v>
      </c>
      <c r="J158" s="2" t="s">
        <v>1261</v>
      </c>
      <c r="K158" s="2" t="s">
        <v>1262</v>
      </c>
      <c r="L158" s="4">
        <v>28699.13</v>
      </c>
      <c r="M158" s="2"/>
      <c r="N158" s="2"/>
      <c r="O158" s="2" t="s">
        <v>632</v>
      </c>
      <c r="P158" s="2">
        <v>51674657</v>
      </c>
      <c r="Q158" s="2" t="s">
        <v>1263</v>
      </c>
      <c r="R158" s="3">
        <v>45229</v>
      </c>
      <c r="S158" s="2"/>
      <c r="T158" s="2"/>
      <c r="U158" s="2"/>
      <c r="V158" s="2"/>
      <c r="W158" s="2"/>
      <c r="X158" s="2"/>
      <c r="Y158" s="2"/>
      <c r="Z158" s="2"/>
      <c r="AA158" s="5"/>
      <c r="AB158" s="2"/>
      <c r="AC158" s="2"/>
      <c r="AD158" s="2" t="s">
        <v>830</v>
      </c>
    </row>
    <row r="159" spans="1:30" x14ac:dyDescent="0.3">
      <c r="A159" s="2" t="str">
        <f t="shared" si="2"/>
        <v>51674660-246101,4</v>
      </c>
      <c r="B159" s="2" t="s">
        <v>622</v>
      </c>
      <c r="C159" s="2" t="s">
        <v>623</v>
      </c>
      <c r="D159" s="2" t="s">
        <v>1264</v>
      </c>
      <c r="E159" s="2" t="s">
        <v>830</v>
      </c>
      <c r="F159" s="2" t="s">
        <v>626</v>
      </c>
      <c r="G159" s="3">
        <v>45252</v>
      </c>
      <c r="H159" s="2" t="s">
        <v>861</v>
      </c>
      <c r="I159" s="2" t="s">
        <v>1260</v>
      </c>
      <c r="J159" s="2" t="s">
        <v>1261</v>
      </c>
      <c r="K159" s="2" t="s">
        <v>1262</v>
      </c>
      <c r="L159" s="4">
        <v>246101.4</v>
      </c>
      <c r="M159" s="2"/>
      <c r="N159" s="2"/>
      <c r="O159" s="2" t="s">
        <v>632</v>
      </c>
      <c r="P159" s="2">
        <v>51674660</v>
      </c>
      <c r="Q159" s="2" t="s">
        <v>1263</v>
      </c>
      <c r="R159" s="3">
        <v>45229</v>
      </c>
      <c r="S159" s="2"/>
      <c r="T159" s="2"/>
      <c r="U159" s="2"/>
      <c r="V159" s="2"/>
      <c r="W159" s="2"/>
      <c r="X159" s="2"/>
      <c r="Y159" s="2"/>
      <c r="Z159" s="2"/>
      <c r="AA159" s="5"/>
      <c r="AB159" s="2"/>
      <c r="AC159" s="2"/>
      <c r="AD159" s="2" t="s">
        <v>830</v>
      </c>
    </row>
    <row r="160" spans="1:30" x14ac:dyDescent="0.3">
      <c r="A160" s="2" t="str">
        <f t="shared" si="2"/>
        <v>51674668-1104768,63</v>
      </c>
      <c r="B160" s="2" t="s">
        <v>622</v>
      </c>
      <c r="C160" s="2" t="s">
        <v>623</v>
      </c>
      <c r="D160" s="2" t="s">
        <v>1265</v>
      </c>
      <c r="E160" s="2" t="s">
        <v>830</v>
      </c>
      <c r="F160" s="2" t="s">
        <v>626</v>
      </c>
      <c r="G160" s="3">
        <v>45253</v>
      </c>
      <c r="H160" s="2" t="s">
        <v>861</v>
      </c>
      <c r="I160" s="2" t="s">
        <v>1260</v>
      </c>
      <c r="J160" s="2" t="s">
        <v>1261</v>
      </c>
      <c r="K160" s="2" t="s">
        <v>1262</v>
      </c>
      <c r="L160" s="4">
        <v>1104768.6299999999</v>
      </c>
      <c r="M160" s="2"/>
      <c r="N160" s="2"/>
      <c r="O160" s="2" t="s">
        <v>632</v>
      </c>
      <c r="P160" s="2">
        <v>51674668</v>
      </c>
      <c r="Q160" s="2" t="s">
        <v>1263</v>
      </c>
      <c r="R160" s="3">
        <v>45229</v>
      </c>
      <c r="S160" s="2"/>
      <c r="T160" s="2"/>
      <c r="U160" s="2"/>
      <c r="V160" s="2"/>
      <c r="W160" s="2"/>
      <c r="X160" s="2"/>
      <c r="Y160" s="2"/>
      <c r="Z160" s="2"/>
      <c r="AA160" s="5"/>
      <c r="AB160" s="2"/>
      <c r="AC160" s="2"/>
      <c r="AD160" s="2" t="s">
        <v>830</v>
      </c>
    </row>
    <row r="161" spans="1:30" x14ac:dyDescent="0.3">
      <c r="A161" s="2" t="str">
        <f t="shared" si="2"/>
        <v>3050006171-371971,7</v>
      </c>
      <c r="B161" s="2" t="s">
        <v>622</v>
      </c>
      <c r="C161" s="2" t="s">
        <v>623</v>
      </c>
      <c r="D161" s="2" t="s">
        <v>1266</v>
      </c>
      <c r="E161" s="2" t="s">
        <v>724</v>
      </c>
      <c r="F161" s="2" t="s">
        <v>626</v>
      </c>
      <c r="G161" s="3">
        <v>45253</v>
      </c>
      <c r="H161" s="2" t="s">
        <v>725</v>
      </c>
      <c r="I161" s="2" t="s">
        <v>1260</v>
      </c>
      <c r="J161" s="2" t="s">
        <v>1261</v>
      </c>
      <c r="K161" s="2" t="s">
        <v>1267</v>
      </c>
      <c r="L161" s="4">
        <v>371971.7</v>
      </c>
      <c r="M161" s="2"/>
      <c r="N161" s="2"/>
      <c r="O161" s="2" t="s">
        <v>632</v>
      </c>
      <c r="P161" s="2">
        <v>3050006171</v>
      </c>
      <c r="Q161" s="2" t="s">
        <v>1263</v>
      </c>
      <c r="R161" s="3">
        <v>45229</v>
      </c>
      <c r="S161" s="2"/>
      <c r="T161" s="2"/>
      <c r="U161" s="2"/>
      <c r="V161" s="2"/>
      <c r="W161" s="2"/>
      <c r="X161" s="2"/>
      <c r="Y161" s="2"/>
      <c r="Z161" s="2"/>
      <c r="AA161" s="5"/>
      <c r="AB161" s="2"/>
      <c r="AC161" s="2"/>
      <c r="AD161" s="2" t="s">
        <v>724</v>
      </c>
    </row>
    <row r="162" spans="1:30" x14ac:dyDescent="0.3">
      <c r="A162" s="2" t="str">
        <f t="shared" si="2"/>
        <v>3050006171-176378,68</v>
      </c>
      <c r="B162" s="2" t="s">
        <v>622</v>
      </c>
      <c r="C162" s="2" t="s">
        <v>623</v>
      </c>
      <c r="D162" s="2" t="s">
        <v>1268</v>
      </c>
      <c r="E162" s="2" t="s">
        <v>724</v>
      </c>
      <c r="F162" s="2" t="s">
        <v>626</v>
      </c>
      <c r="G162" s="3">
        <v>45253</v>
      </c>
      <c r="H162" s="2" t="s">
        <v>725</v>
      </c>
      <c r="I162" s="2" t="s">
        <v>1260</v>
      </c>
      <c r="J162" s="2" t="s">
        <v>1261</v>
      </c>
      <c r="K162" s="2" t="s">
        <v>1267</v>
      </c>
      <c r="L162" s="4">
        <v>176378.68</v>
      </c>
      <c r="M162" s="2"/>
      <c r="N162" s="2"/>
      <c r="O162" s="2" t="s">
        <v>632</v>
      </c>
      <c r="P162" s="2">
        <v>3050006171</v>
      </c>
      <c r="Q162" s="2" t="s">
        <v>1263</v>
      </c>
      <c r="R162" s="3">
        <v>45229</v>
      </c>
      <c r="S162" s="2"/>
      <c r="T162" s="2"/>
      <c r="U162" s="2"/>
      <c r="V162" s="2"/>
      <c r="W162" s="2"/>
      <c r="X162" s="2"/>
      <c r="Y162" s="2"/>
      <c r="Z162" s="2"/>
      <c r="AA162" s="5"/>
      <c r="AB162" s="2"/>
      <c r="AC162" s="2"/>
      <c r="AD162" s="2" t="s">
        <v>724</v>
      </c>
    </row>
    <row r="163" spans="1:30" x14ac:dyDescent="0.3">
      <c r="A163" s="2" t="str">
        <f t="shared" si="2"/>
        <v>51673609-4510173,61</v>
      </c>
      <c r="B163" s="2" t="s">
        <v>622</v>
      </c>
      <c r="C163" s="2" t="s">
        <v>623</v>
      </c>
      <c r="D163" s="2" t="s">
        <v>1269</v>
      </c>
      <c r="E163" s="2" t="s">
        <v>830</v>
      </c>
      <c r="F163" s="2" t="s">
        <v>626</v>
      </c>
      <c r="G163" s="3">
        <v>45254</v>
      </c>
      <c r="H163" s="2" t="s">
        <v>861</v>
      </c>
      <c r="I163" s="2" t="s">
        <v>1260</v>
      </c>
      <c r="J163" s="2" t="s">
        <v>1261</v>
      </c>
      <c r="K163" s="2" t="s">
        <v>1270</v>
      </c>
      <c r="L163" s="4">
        <v>4510173.6100000003</v>
      </c>
      <c r="M163" s="2"/>
      <c r="N163" s="2"/>
      <c r="O163" s="2" t="s">
        <v>632</v>
      </c>
      <c r="P163" s="2">
        <v>51673609</v>
      </c>
      <c r="Q163" s="2" t="s">
        <v>1263</v>
      </c>
      <c r="R163" s="3">
        <v>45209</v>
      </c>
      <c r="S163" s="2"/>
      <c r="T163" s="2"/>
      <c r="U163" s="2"/>
      <c r="V163" s="2"/>
      <c r="W163" s="2"/>
      <c r="X163" s="2"/>
      <c r="Y163" s="2"/>
      <c r="Z163" s="2"/>
      <c r="AA163" s="5"/>
      <c r="AB163" s="2"/>
      <c r="AC163" s="2"/>
      <c r="AD163" s="2" t="s">
        <v>830</v>
      </c>
    </row>
    <row r="164" spans="1:30" x14ac:dyDescent="0.3">
      <c r="A164" s="2" t="str">
        <f t="shared" si="2"/>
        <v>51674678-25008,55</v>
      </c>
      <c r="B164" s="2" t="s">
        <v>622</v>
      </c>
      <c r="C164" s="2" t="s">
        <v>623</v>
      </c>
      <c r="D164" s="2" t="s">
        <v>1271</v>
      </c>
      <c r="E164" s="2" t="s">
        <v>830</v>
      </c>
      <c r="F164" s="2" t="s">
        <v>626</v>
      </c>
      <c r="G164" s="3">
        <v>45254</v>
      </c>
      <c r="H164" s="2" t="s">
        <v>861</v>
      </c>
      <c r="I164" s="2" t="s">
        <v>1260</v>
      </c>
      <c r="J164" s="2" t="s">
        <v>1261</v>
      </c>
      <c r="K164" s="2" t="s">
        <v>1262</v>
      </c>
      <c r="L164" s="4">
        <v>25008.55</v>
      </c>
      <c r="M164" s="2"/>
      <c r="N164" s="2"/>
      <c r="O164" s="2" t="s">
        <v>632</v>
      </c>
      <c r="P164" s="2">
        <v>51674678</v>
      </c>
      <c r="Q164" s="2" t="s">
        <v>1263</v>
      </c>
      <c r="R164" s="3">
        <v>45229</v>
      </c>
      <c r="S164" s="2"/>
      <c r="T164" s="2"/>
      <c r="U164" s="2"/>
      <c r="V164" s="2"/>
      <c r="W164" s="2"/>
      <c r="X164" s="2"/>
      <c r="Y164" s="2"/>
      <c r="Z164" s="2"/>
      <c r="AA164" s="5"/>
      <c r="AB164" s="2"/>
      <c r="AC164" s="2"/>
      <c r="AD164" s="2" t="s">
        <v>830</v>
      </c>
    </row>
    <row r="165" spans="1:30" x14ac:dyDescent="0.3">
      <c r="A165" s="2" t="str">
        <f t="shared" si="2"/>
        <v>51674680-254567,39</v>
      </c>
      <c r="B165" s="2" t="s">
        <v>622</v>
      </c>
      <c r="C165" s="2" t="s">
        <v>623</v>
      </c>
      <c r="D165" s="2" t="s">
        <v>1272</v>
      </c>
      <c r="E165" s="2" t="s">
        <v>830</v>
      </c>
      <c r="F165" s="2" t="s">
        <v>626</v>
      </c>
      <c r="G165" s="3">
        <v>45254</v>
      </c>
      <c r="H165" s="2" t="s">
        <v>861</v>
      </c>
      <c r="I165" s="2" t="s">
        <v>1260</v>
      </c>
      <c r="J165" s="2" t="s">
        <v>1261</v>
      </c>
      <c r="K165" s="2" t="s">
        <v>1262</v>
      </c>
      <c r="L165" s="4">
        <v>254567.39</v>
      </c>
      <c r="M165" s="2"/>
      <c r="N165" s="2"/>
      <c r="O165" s="2" t="s">
        <v>632</v>
      </c>
      <c r="P165" s="2">
        <v>51674680</v>
      </c>
      <c r="Q165" s="2" t="s">
        <v>1263</v>
      </c>
      <c r="R165" s="3">
        <v>45229</v>
      </c>
      <c r="S165" s="2"/>
      <c r="T165" s="2"/>
      <c r="U165" s="2"/>
      <c r="V165" s="2"/>
      <c r="W165" s="2"/>
      <c r="X165" s="2"/>
      <c r="Y165" s="2"/>
      <c r="Z165" s="2"/>
      <c r="AA165" s="5"/>
      <c r="AB165" s="2"/>
      <c r="AC165" s="2"/>
      <c r="AD165" s="2" t="s">
        <v>830</v>
      </c>
    </row>
    <row r="166" spans="1:30" x14ac:dyDescent="0.3">
      <c r="A166" s="2" t="str">
        <f t="shared" si="2"/>
        <v>51674687-152986,35</v>
      </c>
      <c r="B166" s="2" t="s">
        <v>622</v>
      </c>
      <c r="C166" s="2" t="s">
        <v>623</v>
      </c>
      <c r="D166" s="2" t="s">
        <v>1273</v>
      </c>
      <c r="E166" s="2" t="s">
        <v>830</v>
      </c>
      <c r="F166" s="2" t="s">
        <v>626</v>
      </c>
      <c r="G166" s="3">
        <v>45257</v>
      </c>
      <c r="H166" s="2" t="s">
        <v>861</v>
      </c>
      <c r="I166" s="2" t="s">
        <v>1260</v>
      </c>
      <c r="J166" s="2" t="s">
        <v>1261</v>
      </c>
      <c r="K166" s="2" t="s">
        <v>1262</v>
      </c>
      <c r="L166" s="4">
        <v>152986.35</v>
      </c>
      <c r="M166" s="2"/>
      <c r="N166" s="2"/>
      <c r="O166" s="2" t="s">
        <v>632</v>
      </c>
      <c r="P166" s="2">
        <v>51674687</v>
      </c>
      <c r="Q166" s="2" t="s">
        <v>1263</v>
      </c>
      <c r="R166" s="3">
        <v>45229</v>
      </c>
      <c r="S166" s="2"/>
      <c r="T166" s="2"/>
      <c r="U166" s="2"/>
      <c r="V166" s="2"/>
      <c r="W166" s="2"/>
      <c r="X166" s="2"/>
      <c r="Y166" s="2"/>
      <c r="Z166" s="2"/>
      <c r="AA166" s="5"/>
      <c r="AB166" s="2"/>
      <c r="AC166" s="2"/>
      <c r="AD166" s="2" t="s">
        <v>830</v>
      </c>
    </row>
    <row r="167" spans="1:30" x14ac:dyDescent="0.3">
      <c r="A167" s="2" t="str">
        <f t="shared" si="2"/>
        <v>51674689-588585,78</v>
      </c>
      <c r="B167" s="2" t="s">
        <v>622</v>
      </c>
      <c r="C167" s="2" t="s">
        <v>623</v>
      </c>
      <c r="D167" s="2" t="s">
        <v>1274</v>
      </c>
      <c r="E167" s="2" t="s">
        <v>830</v>
      </c>
      <c r="F167" s="2" t="s">
        <v>626</v>
      </c>
      <c r="G167" s="3">
        <v>45257</v>
      </c>
      <c r="H167" s="2" t="s">
        <v>861</v>
      </c>
      <c r="I167" s="2" t="s">
        <v>1260</v>
      </c>
      <c r="J167" s="2" t="s">
        <v>1261</v>
      </c>
      <c r="K167" s="2" t="s">
        <v>1262</v>
      </c>
      <c r="L167" s="4">
        <v>588585.78</v>
      </c>
      <c r="M167" s="2"/>
      <c r="N167" s="2"/>
      <c r="O167" s="2" t="s">
        <v>632</v>
      </c>
      <c r="P167" s="2">
        <v>51674689</v>
      </c>
      <c r="Q167" s="2" t="s">
        <v>1263</v>
      </c>
      <c r="R167" s="3">
        <v>45229</v>
      </c>
      <c r="S167" s="2"/>
      <c r="T167" s="2"/>
      <c r="U167" s="2"/>
      <c r="V167" s="2"/>
      <c r="W167" s="2"/>
      <c r="X167" s="2"/>
      <c r="Y167" s="2"/>
      <c r="Z167" s="2"/>
      <c r="AA167" s="5"/>
      <c r="AB167" s="2"/>
      <c r="AC167" s="2"/>
      <c r="AD167" s="2" t="s">
        <v>830</v>
      </c>
    </row>
    <row r="168" spans="1:30" x14ac:dyDescent="0.3">
      <c r="A168" s="2" t="str">
        <f t="shared" si="2"/>
        <v>51674694-750819,81</v>
      </c>
      <c r="B168" s="2" t="s">
        <v>622</v>
      </c>
      <c r="C168" s="2" t="s">
        <v>623</v>
      </c>
      <c r="D168" s="2" t="s">
        <v>1275</v>
      </c>
      <c r="E168" s="2" t="s">
        <v>830</v>
      </c>
      <c r="F168" s="2" t="s">
        <v>626</v>
      </c>
      <c r="G168" s="3">
        <v>45258</v>
      </c>
      <c r="H168" s="2" t="s">
        <v>861</v>
      </c>
      <c r="I168" s="2" t="s">
        <v>1260</v>
      </c>
      <c r="J168" s="2" t="s">
        <v>1261</v>
      </c>
      <c r="K168" s="2" t="s">
        <v>1262</v>
      </c>
      <c r="L168" s="4">
        <v>750819.81</v>
      </c>
      <c r="M168" s="2"/>
      <c r="N168" s="2"/>
      <c r="O168" s="2" t="s">
        <v>632</v>
      </c>
      <c r="P168" s="2">
        <v>51674694</v>
      </c>
      <c r="Q168" s="2" t="s">
        <v>1263</v>
      </c>
      <c r="R168" s="3">
        <v>45229</v>
      </c>
      <c r="S168" s="2"/>
      <c r="T168" s="2"/>
      <c r="U168" s="2"/>
      <c r="V168" s="2"/>
      <c r="W168" s="2"/>
      <c r="X168" s="2"/>
      <c r="Y168" s="2"/>
      <c r="Z168" s="2"/>
      <c r="AA168" s="5"/>
      <c r="AB168" s="2"/>
      <c r="AC168" s="2"/>
      <c r="AD168" s="2" t="s">
        <v>830</v>
      </c>
    </row>
    <row r="169" spans="1:30" x14ac:dyDescent="0.3">
      <c r="A169" s="2" t="str">
        <f t="shared" si="2"/>
        <v>51674695-403835,92</v>
      </c>
      <c r="B169" s="2" t="s">
        <v>622</v>
      </c>
      <c r="C169" s="2" t="s">
        <v>623</v>
      </c>
      <c r="D169" s="2" t="s">
        <v>1276</v>
      </c>
      <c r="E169" s="2" t="s">
        <v>830</v>
      </c>
      <c r="F169" s="2" t="s">
        <v>626</v>
      </c>
      <c r="G169" s="3">
        <v>45258</v>
      </c>
      <c r="H169" s="2" t="s">
        <v>861</v>
      </c>
      <c r="I169" s="2" t="s">
        <v>1260</v>
      </c>
      <c r="J169" s="2" t="s">
        <v>1261</v>
      </c>
      <c r="K169" s="2" t="s">
        <v>1262</v>
      </c>
      <c r="L169" s="4">
        <v>403835.92</v>
      </c>
      <c r="M169" s="2"/>
      <c r="N169" s="2"/>
      <c r="O169" s="2" t="s">
        <v>632</v>
      </c>
      <c r="P169" s="2">
        <v>51674695</v>
      </c>
      <c r="Q169" s="2" t="s">
        <v>1263</v>
      </c>
      <c r="R169" s="3">
        <v>45229</v>
      </c>
      <c r="S169" s="2"/>
      <c r="T169" s="2"/>
      <c r="U169" s="2"/>
      <c r="V169" s="2"/>
      <c r="W169" s="2"/>
      <c r="X169" s="2"/>
      <c r="Y169" s="2"/>
      <c r="Z169" s="2"/>
      <c r="AA169" s="5"/>
      <c r="AB169" s="2"/>
      <c r="AC169" s="2"/>
      <c r="AD169" s="2" t="s">
        <v>830</v>
      </c>
    </row>
    <row r="170" spans="1:30" x14ac:dyDescent="0.3">
      <c r="A170" s="2" t="str">
        <f t="shared" si="2"/>
        <v>51845210-1190371,55</v>
      </c>
      <c r="B170" s="2" t="s">
        <v>622</v>
      </c>
      <c r="C170" s="2" t="s">
        <v>623</v>
      </c>
      <c r="D170" s="2" t="s">
        <v>1277</v>
      </c>
      <c r="E170" s="2" t="s">
        <v>626</v>
      </c>
      <c r="F170" s="2" t="s">
        <v>626</v>
      </c>
      <c r="G170" s="3">
        <v>45265</v>
      </c>
      <c r="H170" s="2" t="s">
        <v>731</v>
      </c>
      <c r="I170" s="2" t="s">
        <v>1260</v>
      </c>
      <c r="J170" s="2" t="s">
        <v>1261</v>
      </c>
      <c r="K170" s="2" t="s">
        <v>1278</v>
      </c>
      <c r="L170" s="4">
        <v>1190371.55</v>
      </c>
      <c r="M170" s="2"/>
      <c r="N170" s="2"/>
      <c r="O170" s="2" t="s">
        <v>632</v>
      </c>
      <c r="P170" s="2">
        <v>51845210</v>
      </c>
      <c r="Q170" s="2" t="s">
        <v>1263</v>
      </c>
      <c r="R170" s="3">
        <v>45237</v>
      </c>
      <c r="S170" s="2"/>
      <c r="T170" s="2"/>
      <c r="U170" s="2"/>
      <c r="V170" s="2"/>
      <c r="W170" s="2"/>
      <c r="X170" s="2"/>
      <c r="Y170" s="2"/>
      <c r="Z170" s="2"/>
      <c r="AA170" s="5"/>
      <c r="AB170" s="2"/>
      <c r="AC170" s="2"/>
      <c r="AD170" s="2" t="s">
        <v>626</v>
      </c>
    </row>
    <row r="171" spans="1:30" x14ac:dyDescent="0.3">
      <c r="A171" s="2" t="str">
        <f t="shared" si="2"/>
        <v>51845207-2333980,11</v>
      </c>
      <c r="B171" s="2" t="s">
        <v>622</v>
      </c>
      <c r="C171" s="2" t="s">
        <v>623</v>
      </c>
      <c r="D171" s="2" t="s">
        <v>1279</v>
      </c>
      <c r="E171" s="2" t="s">
        <v>830</v>
      </c>
      <c r="F171" s="2" t="s">
        <v>626</v>
      </c>
      <c r="G171" s="3">
        <v>45265</v>
      </c>
      <c r="H171" s="2" t="s">
        <v>861</v>
      </c>
      <c r="I171" s="2" t="s">
        <v>1260</v>
      </c>
      <c r="J171" s="2" t="s">
        <v>1261</v>
      </c>
      <c r="K171" s="2" t="s">
        <v>1280</v>
      </c>
      <c r="L171" s="4">
        <v>2333980.11</v>
      </c>
      <c r="M171" s="2"/>
      <c r="N171" s="2"/>
      <c r="O171" s="2" t="s">
        <v>632</v>
      </c>
      <c r="P171" s="2">
        <v>51845207</v>
      </c>
      <c r="Q171" s="2" t="s">
        <v>1263</v>
      </c>
      <c r="R171" s="3">
        <v>45237</v>
      </c>
      <c r="S171" s="2"/>
      <c r="T171" s="2"/>
      <c r="U171" s="2"/>
      <c r="V171" s="2"/>
      <c r="W171" s="2"/>
      <c r="X171" s="2"/>
      <c r="Y171" s="2"/>
      <c r="Z171" s="2"/>
      <c r="AA171" s="5"/>
      <c r="AB171" s="2"/>
      <c r="AC171" s="2"/>
      <c r="AD171" s="2" t="s">
        <v>830</v>
      </c>
    </row>
    <row r="172" spans="1:30" x14ac:dyDescent="0.3">
      <c r="A172" s="2" t="str">
        <f t="shared" si="2"/>
        <v>51845208-160985,79</v>
      </c>
      <c r="B172" s="2" t="s">
        <v>622</v>
      </c>
      <c r="C172" s="2" t="s">
        <v>623</v>
      </c>
      <c r="D172" s="2" t="s">
        <v>1281</v>
      </c>
      <c r="E172" s="2" t="s">
        <v>830</v>
      </c>
      <c r="F172" s="2" t="s">
        <v>626</v>
      </c>
      <c r="G172" s="3">
        <v>45265</v>
      </c>
      <c r="H172" s="2" t="s">
        <v>861</v>
      </c>
      <c r="I172" s="2" t="s">
        <v>1260</v>
      </c>
      <c r="J172" s="2" t="s">
        <v>1261</v>
      </c>
      <c r="K172" s="2" t="s">
        <v>1280</v>
      </c>
      <c r="L172" s="4">
        <v>160985.79</v>
      </c>
      <c r="M172" s="2"/>
      <c r="N172" s="2"/>
      <c r="O172" s="2" t="s">
        <v>632</v>
      </c>
      <c r="P172" s="2">
        <v>51845208</v>
      </c>
      <c r="Q172" s="2" t="s">
        <v>1263</v>
      </c>
      <c r="R172" s="3">
        <v>45237</v>
      </c>
      <c r="S172" s="2"/>
      <c r="T172" s="2"/>
      <c r="U172" s="2"/>
      <c r="V172" s="2"/>
      <c r="W172" s="2"/>
      <c r="X172" s="2"/>
      <c r="Y172" s="2"/>
      <c r="Z172" s="2"/>
      <c r="AA172" s="5"/>
      <c r="AB172" s="2"/>
      <c r="AC172" s="2"/>
      <c r="AD172" s="2" t="s">
        <v>830</v>
      </c>
    </row>
    <row r="173" spans="1:30" x14ac:dyDescent="0.3">
      <c r="A173" s="2" t="str">
        <f t="shared" si="2"/>
        <v>51845216-302918,49</v>
      </c>
      <c r="B173" s="2" t="s">
        <v>622</v>
      </c>
      <c r="C173" s="2" t="s">
        <v>623</v>
      </c>
      <c r="D173" s="2" t="s">
        <v>1282</v>
      </c>
      <c r="E173" s="2" t="s">
        <v>626</v>
      </c>
      <c r="F173" s="2" t="s">
        <v>626</v>
      </c>
      <c r="G173" s="3">
        <v>45266</v>
      </c>
      <c r="H173" s="2" t="s">
        <v>731</v>
      </c>
      <c r="I173" s="2" t="s">
        <v>1260</v>
      </c>
      <c r="J173" s="2" t="s">
        <v>1261</v>
      </c>
      <c r="K173" s="2" t="s">
        <v>1278</v>
      </c>
      <c r="L173" s="4">
        <v>302918.49</v>
      </c>
      <c r="M173" s="2"/>
      <c r="N173" s="2"/>
      <c r="O173" s="2" t="s">
        <v>632</v>
      </c>
      <c r="P173" s="2">
        <v>51845216</v>
      </c>
      <c r="Q173" s="2" t="s">
        <v>1263</v>
      </c>
      <c r="R173" s="3">
        <v>45237</v>
      </c>
      <c r="S173" s="2"/>
      <c r="T173" s="2"/>
      <c r="U173" s="2"/>
      <c r="V173" s="2"/>
      <c r="W173" s="2"/>
      <c r="X173" s="2"/>
      <c r="Y173" s="2"/>
      <c r="Z173" s="2"/>
      <c r="AA173" s="5"/>
      <c r="AB173" s="2"/>
      <c r="AC173" s="2"/>
      <c r="AD173" s="2" t="s">
        <v>626</v>
      </c>
    </row>
    <row r="174" spans="1:30" x14ac:dyDescent="0.3">
      <c r="A174" s="2" t="str">
        <f t="shared" si="2"/>
        <v>51845218-1077664,02</v>
      </c>
      <c r="B174" s="2" t="s">
        <v>622</v>
      </c>
      <c r="C174" s="2" t="s">
        <v>623</v>
      </c>
      <c r="D174" s="2" t="s">
        <v>1283</v>
      </c>
      <c r="E174" s="2" t="s">
        <v>626</v>
      </c>
      <c r="F174" s="2" t="s">
        <v>626</v>
      </c>
      <c r="G174" s="3">
        <v>45266</v>
      </c>
      <c r="H174" s="2" t="s">
        <v>731</v>
      </c>
      <c r="I174" s="2" t="s">
        <v>1260</v>
      </c>
      <c r="J174" s="2" t="s">
        <v>1261</v>
      </c>
      <c r="K174" s="2" t="s">
        <v>1278</v>
      </c>
      <c r="L174" s="4">
        <v>1077664.02</v>
      </c>
      <c r="M174" s="2"/>
      <c r="N174" s="2"/>
      <c r="O174" s="2" t="s">
        <v>632</v>
      </c>
      <c r="P174" s="2">
        <v>51845218</v>
      </c>
      <c r="Q174" s="2" t="s">
        <v>1263</v>
      </c>
      <c r="R174" s="3">
        <v>45237</v>
      </c>
      <c r="S174" s="2"/>
      <c r="T174" s="2"/>
      <c r="U174" s="2"/>
      <c r="V174" s="2"/>
      <c r="W174" s="2"/>
      <c r="X174" s="2"/>
      <c r="Y174" s="2"/>
      <c r="Z174" s="2"/>
      <c r="AA174" s="5"/>
      <c r="AB174" s="2"/>
      <c r="AC174" s="2"/>
      <c r="AD174" s="2" t="s">
        <v>626</v>
      </c>
    </row>
    <row r="175" spans="1:30" x14ac:dyDescent="0.3">
      <c r="A175" s="2" t="str">
        <f t="shared" si="2"/>
        <v>51845214-428201,14</v>
      </c>
      <c r="B175" s="2" t="s">
        <v>622</v>
      </c>
      <c r="C175" s="2" t="s">
        <v>623</v>
      </c>
      <c r="D175" s="2" t="s">
        <v>1284</v>
      </c>
      <c r="E175" s="2" t="s">
        <v>830</v>
      </c>
      <c r="F175" s="2" t="s">
        <v>626</v>
      </c>
      <c r="G175" s="3">
        <v>45266</v>
      </c>
      <c r="H175" s="2" t="s">
        <v>861</v>
      </c>
      <c r="I175" s="2" t="s">
        <v>1260</v>
      </c>
      <c r="J175" s="2" t="s">
        <v>1261</v>
      </c>
      <c r="K175" s="2" t="s">
        <v>1280</v>
      </c>
      <c r="L175" s="4">
        <v>428201.14</v>
      </c>
      <c r="M175" s="2"/>
      <c r="N175" s="2"/>
      <c r="O175" s="2" t="s">
        <v>632</v>
      </c>
      <c r="P175" s="2">
        <v>51845214</v>
      </c>
      <c r="Q175" s="2" t="s">
        <v>1263</v>
      </c>
      <c r="R175" s="3">
        <v>45237</v>
      </c>
      <c r="S175" s="2"/>
      <c r="T175" s="2"/>
      <c r="U175" s="2"/>
      <c r="V175" s="2"/>
      <c r="W175" s="2"/>
      <c r="X175" s="2"/>
      <c r="Y175" s="2"/>
      <c r="Z175" s="2"/>
      <c r="AA175" s="5"/>
      <c r="AB175" s="2"/>
      <c r="AC175" s="2"/>
      <c r="AD175" s="2" t="s">
        <v>830</v>
      </c>
    </row>
    <row r="176" spans="1:30" x14ac:dyDescent="0.3">
      <c r="A176" s="2" t="str">
        <f t="shared" si="2"/>
        <v>51845219-408174,69</v>
      </c>
      <c r="B176" s="2" t="s">
        <v>622</v>
      </c>
      <c r="C176" s="2" t="s">
        <v>623</v>
      </c>
      <c r="D176" s="2" t="s">
        <v>1285</v>
      </c>
      <c r="E176" s="2" t="s">
        <v>830</v>
      </c>
      <c r="F176" s="2" t="s">
        <v>626</v>
      </c>
      <c r="G176" s="3">
        <v>45267</v>
      </c>
      <c r="H176" s="2" t="s">
        <v>861</v>
      </c>
      <c r="I176" s="2" t="s">
        <v>1260</v>
      </c>
      <c r="J176" s="2" t="s">
        <v>1261</v>
      </c>
      <c r="K176" s="2" t="s">
        <v>1280</v>
      </c>
      <c r="L176" s="4">
        <v>408174.69</v>
      </c>
      <c r="M176" s="2"/>
      <c r="N176" s="2"/>
      <c r="O176" s="2" t="s">
        <v>632</v>
      </c>
      <c r="P176" s="2">
        <v>51845219</v>
      </c>
      <c r="Q176" s="2" t="s">
        <v>1263</v>
      </c>
      <c r="R176" s="3">
        <v>45237</v>
      </c>
      <c r="S176" s="2"/>
      <c r="T176" s="2"/>
      <c r="U176" s="2"/>
      <c r="V176" s="2"/>
      <c r="W176" s="2"/>
      <c r="X176" s="2"/>
      <c r="Y176" s="2"/>
      <c r="Z176" s="2"/>
      <c r="AA176" s="5"/>
      <c r="AB176" s="2"/>
      <c r="AC176" s="2"/>
      <c r="AD176" s="2" t="s">
        <v>830</v>
      </c>
    </row>
    <row r="177" spans="1:30" x14ac:dyDescent="0.3">
      <c r="A177" s="2" t="str">
        <f t="shared" si="2"/>
        <v>51845220-2439284,72</v>
      </c>
      <c r="B177" s="2" t="s">
        <v>622</v>
      </c>
      <c r="C177" s="2" t="s">
        <v>623</v>
      </c>
      <c r="D177" s="2" t="s">
        <v>1286</v>
      </c>
      <c r="E177" s="2" t="s">
        <v>830</v>
      </c>
      <c r="F177" s="2" t="s">
        <v>626</v>
      </c>
      <c r="G177" s="3">
        <v>45271</v>
      </c>
      <c r="H177" s="2" t="s">
        <v>861</v>
      </c>
      <c r="I177" s="2" t="s">
        <v>1260</v>
      </c>
      <c r="J177" s="2" t="s">
        <v>1261</v>
      </c>
      <c r="K177" s="2" t="s">
        <v>1280</v>
      </c>
      <c r="L177" s="4">
        <v>2439284.7200000002</v>
      </c>
      <c r="M177" s="2"/>
      <c r="N177" s="2"/>
      <c r="O177" s="2" t="s">
        <v>632</v>
      </c>
      <c r="P177" s="2">
        <v>51845220</v>
      </c>
      <c r="Q177" s="2" t="s">
        <v>1263</v>
      </c>
      <c r="R177" s="3">
        <v>45237</v>
      </c>
      <c r="S177" s="2"/>
      <c r="T177" s="2"/>
      <c r="U177" s="2"/>
      <c r="V177" s="2"/>
      <c r="W177" s="2"/>
      <c r="X177" s="2"/>
      <c r="Y177" s="2"/>
      <c r="Z177" s="2"/>
      <c r="AA177" s="5"/>
      <c r="AB177" s="2"/>
      <c r="AC177" s="2"/>
      <c r="AD177" s="2" t="s">
        <v>830</v>
      </c>
    </row>
    <row r="178" spans="1:30" x14ac:dyDescent="0.3">
      <c r="A178" s="2" t="str">
        <f t="shared" si="2"/>
        <v>51845222-427686,28</v>
      </c>
      <c r="B178" s="2" t="s">
        <v>622</v>
      </c>
      <c r="C178" s="2" t="s">
        <v>623</v>
      </c>
      <c r="D178" s="2" t="s">
        <v>1287</v>
      </c>
      <c r="E178" s="2" t="s">
        <v>830</v>
      </c>
      <c r="F178" s="2" t="s">
        <v>626</v>
      </c>
      <c r="G178" s="3">
        <v>45271</v>
      </c>
      <c r="H178" s="2" t="s">
        <v>861</v>
      </c>
      <c r="I178" s="2" t="s">
        <v>1260</v>
      </c>
      <c r="J178" s="2" t="s">
        <v>1261</v>
      </c>
      <c r="K178" s="2" t="s">
        <v>1280</v>
      </c>
      <c r="L178" s="4">
        <v>427686.28</v>
      </c>
      <c r="M178" s="2"/>
      <c r="N178" s="2"/>
      <c r="O178" s="2" t="s">
        <v>632</v>
      </c>
      <c r="P178" s="2">
        <v>51845222</v>
      </c>
      <c r="Q178" s="2" t="s">
        <v>1263</v>
      </c>
      <c r="R178" s="3">
        <v>45237</v>
      </c>
      <c r="S178" s="2"/>
      <c r="T178" s="2"/>
      <c r="U178" s="2"/>
      <c r="V178" s="2"/>
      <c r="W178" s="2"/>
      <c r="X178" s="2"/>
      <c r="Y178" s="2"/>
      <c r="Z178" s="2"/>
      <c r="AA178" s="5"/>
      <c r="AB178" s="2"/>
      <c r="AC178" s="2"/>
      <c r="AD178" s="2" t="s">
        <v>830</v>
      </c>
    </row>
    <row r="179" spans="1:30" x14ac:dyDescent="0.3">
      <c r="A179" s="2" t="str">
        <f t="shared" si="2"/>
        <v>51845223-433043,65</v>
      </c>
      <c r="B179" s="2" t="s">
        <v>622</v>
      </c>
      <c r="C179" s="2" t="s">
        <v>623</v>
      </c>
      <c r="D179" s="2" t="s">
        <v>1288</v>
      </c>
      <c r="E179" s="2" t="s">
        <v>830</v>
      </c>
      <c r="F179" s="2" t="s">
        <v>626</v>
      </c>
      <c r="G179" s="3">
        <v>45272</v>
      </c>
      <c r="H179" s="2" t="s">
        <v>861</v>
      </c>
      <c r="I179" s="2" t="s">
        <v>1260</v>
      </c>
      <c r="J179" s="2" t="s">
        <v>1261</v>
      </c>
      <c r="K179" s="2" t="s">
        <v>1280</v>
      </c>
      <c r="L179" s="4">
        <v>433043.65</v>
      </c>
      <c r="M179" s="2"/>
      <c r="N179" s="2"/>
      <c r="O179" s="2" t="s">
        <v>632</v>
      </c>
      <c r="P179" s="2">
        <v>51845223</v>
      </c>
      <c r="Q179" s="2" t="s">
        <v>1263</v>
      </c>
      <c r="R179" s="3">
        <v>45237</v>
      </c>
      <c r="S179" s="2"/>
      <c r="T179" s="2"/>
      <c r="U179" s="2"/>
      <c r="V179" s="2"/>
      <c r="W179" s="2"/>
      <c r="X179" s="2"/>
      <c r="Y179" s="2"/>
      <c r="Z179" s="2"/>
      <c r="AA179" s="5"/>
      <c r="AB179" s="2"/>
      <c r="AC179" s="2"/>
      <c r="AD179" s="2" t="s">
        <v>830</v>
      </c>
    </row>
    <row r="180" spans="1:30" x14ac:dyDescent="0.3">
      <c r="A180" s="2" t="str">
        <f t="shared" si="2"/>
        <v>51845227-4823,25</v>
      </c>
      <c r="B180" s="2" t="s">
        <v>622</v>
      </c>
      <c r="C180" s="2" t="s">
        <v>623</v>
      </c>
      <c r="D180" s="2" t="s">
        <v>1289</v>
      </c>
      <c r="E180" s="2" t="s">
        <v>626</v>
      </c>
      <c r="F180" s="2" t="s">
        <v>626</v>
      </c>
      <c r="G180" s="3">
        <v>45274</v>
      </c>
      <c r="H180" s="2" t="s">
        <v>731</v>
      </c>
      <c r="I180" s="2" t="s">
        <v>1260</v>
      </c>
      <c r="J180" s="2" t="s">
        <v>1261</v>
      </c>
      <c r="K180" s="2" t="s">
        <v>1278</v>
      </c>
      <c r="L180" s="4">
        <v>4823.25</v>
      </c>
      <c r="M180" s="2"/>
      <c r="N180" s="2"/>
      <c r="O180" s="2" t="s">
        <v>632</v>
      </c>
      <c r="P180" s="2">
        <v>51845227</v>
      </c>
      <c r="Q180" s="2" t="s">
        <v>1263</v>
      </c>
      <c r="R180" s="3">
        <v>45237</v>
      </c>
      <c r="S180" s="2"/>
      <c r="T180" s="2"/>
      <c r="U180" s="2"/>
      <c r="V180" s="2"/>
      <c r="W180" s="2"/>
      <c r="X180" s="2"/>
      <c r="Y180" s="2"/>
      <c r="Z180" s="2"/>
      <c r="AA180" s="5"/>
      <c r="AB180" s="2"/>
      <c r="AC180" s="2"/>
      <c r="AD180" s="2" t="s">
        <v>626</v>
      </c>
    </row>
    <row r="181" spans="1:30" x14ac:dyDescent="0.3">
      <c r="A181" s="2" t="str">
        <f t="shared" si="2"/>
        <v>51845232-618116</v>
      </c>
      <c r="B181" s="2" t="s">
        <v>622</v>
      </c>
      <c r="C181" s="2" t="s">
        <v>623</v>
      </c>
      <c r="D181" s="2" t="s">
        <v>1290</v>
      </c>
      <c r="E181" s="2" t="s">
        <v>626</v>
      </c>
      <c r="F181" s="2" t="s">
        <v>626</v>
      </c>
      <c r="G181" s="3">
        <v>45274</v>
      </c>
      <c r="H181" s="2" t="s">
        <v>731</v>
      </c>
      <c r="I181" s="2" t="s">
        <v>1260</v>
      </c>
      <c r="J181" s="2" t="s">
        <v>1261</v>
      </c>
      <c r="K181" s="2" t="s">
        <v>1278</v>
      </c>
      <c r="L181" s="4">
        <v>618116</v>
      </c>
      <c r="M181" s="2"/>
      <c r="N181" s="2"/>
      <c r="O181" s="2" t="s">
        <v>632</v>
      </c>
      <c r="P181" s="2">
        <v>51845232</v>
      </c>
      <c r="Q181" s="2" t="s">
        <v>1263</v>
      </c>
      <c r="R181" s="3">
        <v>45237</v>
      </c>
      <c r="S181" s="2"/>
      <c r="T181" s="2"/>
      <c r="U181" s="2"/>
      <c r="V181" s="2"/>
      <c r="W181" s="2"/>
      <c r="X181" s="2"/>
      <c r="Y181" s="2"/>
      <c r="Z181" s="2"/>
      <c r="AA181" s="5"/>
      <c r="AB181" s="2"/>
      <c r="AC181" s="2"/>
      <c r="AD181" s="2" t="s">
        <v>626</v>
      </c>
    </row>
    <row r="182" spans="1:30" x14ac:dyDescent="0.3">
      <c r="A182" s="2" t="str">
        <f t="shared" si="2"/>
        <v>51845229-254707,77</v>
      </c>
      <c r="B182" s="2" t="s">
        <v>622</v>
      </c>
      <c r="C182" s="2" t="s">
        <v>623</v>
      </c>
      <c r="D182" s="2" t="s">
        <v>1291</v>
      </c>
      <c r="E182" s="2" t="s">
        <v>830</v>
      </c>
      <c r="F182" s="2" t="s">
        <v>626</v>
      </c>
      <c r="G182" s="3">
        <v>45274</v>
      </c>
      <c r="H182" s="2" t="s">
        <v>861</v>
      </c>
      <c r="I182" s="2" t="s">
        <v>1260</v>
      </c>
      <c r="J182" s="2" t="s">
        <v>1261</v>
      </c>
      <c r="K182" s="2" t="s">
        <v>1280</v>
      </c>
      <c r="L182" s="4">
        <v>254707.77</v>
      </c>
      <c r="M182" s="2"/>
      <c r="N182" s="2"/>
      <c r="O182" s="2" t="s">
        <v>632</v>
      </c>
      <c r="P182" s="2">
        <v>51845229</v>
      </c>
      <c r="Q182" s="2" t="s">
        <v>1263</v>
      </c>
      <c r="R182" s="3">
        <v>45237</v>
      </c>
      <c r="S182" s="2"/>
      <c r="T182" s="2"/>
      <c r="U182" s="2"/>
      <c r="V182" s="2"/>
      <c r="W182" s="2"/>
      <c r="X182" s="2"/>
      <c r="Y182" s="2"/>
      <c r="Z182" s="2"/>
      <c r="AA182" s="5"/>
      <c r="AB182" s="2"/>
      <c r="AC182" s="2"/>
      <c r="AD182" s="2" t="s">
        <v>830</v>
      </c>
    </row>
    <row r="183" spans="1:30" x14ac:dyDescent="0.3">
      <c r="A183" s="2" t="str">
        <f t="shared" si="2"/>
        <v>51845230-838076,51</v>
      </c>
      <c r="B183" s="2" t="s">
        <v>622</v>
      </c>
      <c r="C183" s="2" t="s">
        <v>623</v>
      </c>
      <c r="D183" s="2" t="s">
        <v>1292</v>
      </c>
      <c r="E183" s="2" t="s">
        <v>830</v>
      </c>
      <c r="F183" s="2" t="s">
        <v>626</v>
      </c>
      <c r="G183" s="3">
        <v>45274</v>
      </c>
      <c r="H183" s="2" t="s">
        <v>861</v>
      </c>
      <c r="I183" s="2" t="s">
        <v>1260</v>
      </c>
      <c r="J183" s="2" t="s">
        <v>1261</v>
      </c>
      <c r="K183" s="2" t="s">
        <v>1280</v>
      </c>
      <c r="L183" s="4">
        <v>838076.51</v>
      </c>
      <c r="M183" s="2"/>
      <c r="N183" s="2"/>
      <c r="O183" s="2" t="s">
        <v>632</v>
      </c>
      <c r="P183" s="2">
        <v>51845230</v>
      </c>
      <c r="Q183" s="2" t="s">
        <v>1263</v>
      </c>
      <c r="R183" s="3">
        <v>45237</v>
      </c>
      <c r="S183" s="2"/>
      <c r="T183" s="2"/>
      <c r="U183" s="2"/>
      <c r="V183" s="2"/>
      <c r="W183" s="2"/>
      <c r="X183" s="2"/>
      <c r="Y183" s="2"/>
      <c r="Z183" s="2"/>
      <c r="AA183" s="5"/>
      <c r="AB183" s="2"/>
      <c r="AC183" s="2"/>
      <c r="AD183" s="2" t="s">
        <v>830</v>
      </c>
    </row>
    <row r="184" spans="1:30" x14ac:dyDescent="0.3">
      <c r="A184" s="2" t="str">
        <f t="shared" si="2"/>
        <v>51845236-1270445,1</v>
      </c>
      <c r="B184" s="2" t="s">
        <v>622</v>
      </c>
      <c r="C184" s="2" t="s">
        <v>623</v>
      </c>
      <c r="D184" s="2" t="s">
        <v>1293</v>
      </c>
      <c r="E184" s="2" t="s">
        <v>626</v>
      </c>
      <c r="F184" s="2" t="s">
        <v>626</v>
      </c>
      <c r="G184" s="3">
        <v>45279</v>
      </c>
      <c r="H184" s="2" t="s">
        <v>731</v>
      </c>
      <c r="I184" s="2" t="s">
        <v>1260</v>
      </c>
      <c r="J184" s="2" t="s">
        <v>1261</v>
      </c>
      <c r="K184" s="2" t="s">
        <v>1278</v>
      </c>
      <c r="L184" s="4">
        <v>1270445.1000000001</v>
      </c>
      <c r="M184" s="2"/>
      <c r="N184" s="2"/>
      <c r="O184" s="2" t="s">
        <v>632</v>
      </c>
      <c r="P184" s="2">
        <v>51845236</v>
      </c>
      <c r="Q184" s="2" t="s">
        <v>1263</v>
      </c>
      <c r="R184" s="3">
        <v>45237</v>
      </c>
      <c r="S184" s="2"/>
      <c r="T184" s="2"/>
      <c r="U184" s="2"/>
      <c r="V184" s="2"/>
      <c r="W184" s="2"/>
      <c r="X184" s="2"/>
      <c r="Y184" s="2"/>
      <c r="Z184" s="2"/>
      <c r="AA184" s="5"/>
      <c r="AB184" s="2"/>
      <c r="AC184" s="2"/>
      <c r="AD184" s="2" t="s">
        <v>626</v>
      </c>
    </row>
    <row r="185" spans="1:30" x14ac:dyDescent="0.3">
      <c r="A185" s="2" t="str">
        <f t="shared" si="2"/>
        <v>51845237-1408472,54</v>
      </c>
      <c r="B185" s="2" t="s">
        <v>622</v>
      </c>
      <c r="C185" s="2" t="s">
        <v>623</v>
      </c>
      <c r="D185" s="2" t="s">
        <v>1294</v>
      </c>
      <c r="E185" s="2" t="s">
        <v>830</v>
      </c>
      <c r="F185" s="2" t="s">
        <v>626</v>
      </c>
      <c r="G185" s="3">
        <v>45280</v>
      </c>
      <c r="H185" s="2" t="s">
        <v>861</v>
      </c>
      <c r="I185" s="2" t="s">
        <v>1260</v>
      </c>
      <c r="J185" s="2" t="s">
        <v>1261</v>
      </c>
      <c r="K185" s="2" t="s">
        <v>1280</v>
      </c>
      <c r="L185" s="4">
        <v>1408472.54</v>
      </c>
      <c r="M185" s="2"/>
      <c r="N185" s="2"/>
      <c r="O185" s="2" t="s">
        <v>632</v>
      </c>
      <c r="P185" s="2">
        <v>51845237</v>
      </c>
      <c r="Q185" s="2" t="s">
        <v>1263</v>
      </c>
      <c r="R185" s="3">
        <v>45237</v>
      </c>
      <c r="S185" s="2"/>
      <c r="T185" s="2"/>
      <c r="U185" s="2"/>
      <c r="V185" s="2"/>
      <c r="W185" s="2"/>
      <c r="X185" s="2"/>
      <c r="Y185" s="2"/>
      <c r="Z185" s="2"/>
      <c r="AA185" s="5"/>
      <c r="AB185" s="2"/>
      <c r="AC185" s="2"/>
      <c r="AD185" s="2" t="s">
        <v>830</v>
      </c>
    </row>
    <row r="186" spans="1:30" x14ac:dyDescent="0.3">
      <c r="A186" s="2" t="str">
        <f t="shared" si="2"/>
        <v>51845245-579569,02</v>
      </c>
      <c r="B186" s="2" t="s">
        <v>622</v>
      </c>
      <c r="C186" s="2" t="s">
        <v>623</v>
      </c>
      <c r="D186" s="2" t="s">
        <v>1295</v>
      </c>
      <c r="E186" s="2" t="s">
        <v>626</v>
      </c>
      <c r="F186" s="2" t="s">
        <v>626</v>
      </c>
      <c r="G186" s="3">
        <v>45282</v>
      </c>
      <c r="H186" s="2" t="s">
        <v>731</v>
      </c>
      <c r="I186" s="2" t="s">
        <v>1260</v>
      </c>
      <c r="J186" s="2" t="s">
        <v>1261</v>
      </c>
      <c r="K186" s="2" t="s">
        <v>1278</v>
      </c>
      <c r="L186" s="4">
        <v>579569.02</v>
      </c>
      <c r="M186" s="2"/>
      <c r="N186" s="2"/>
      <c r="O186" s="2" t="s">
        <v>632</v>
      </c>
      <c r="P186" s="2">
        <v>51845245</v>
      </c>
      <c r="Q186" s="2" t="s">
        <v>1263</v>
      </c>
      <c r="R186" s="3">
        <v>45237</v>
      </c>
      <c r="S186" s="2"/>
      <c r="T186" s="2"/>
      <c r="U186" s="2"/>
      <c r="V186" s="2"/>
      <c r="W186" s="2"/>
      <c r="X186" s="2"/>
      <c r="Y186" s="2"/>
      <c r="Z186" s="2"/>
      <c r="AA186" s="5"/>
      <c r="AB186" s="2"/>
      <c r="AC186" s="2"/>
      <c r="AD186" s="2" t="s">
        <v>626</v>
      </c>
    </row>
    <row r="187" spans="1:30" x14ac:dyDescent="0.3">
      <c r="A187" s="2" t="str">
        <f t="shared" si="2"/>
        <v>51845240-86143,61</v>
      </c>
      <c r="B187" s="2" t="s">
        <v>622</v>
      </c>
      <c r="C187" s="2" t="s">
        <v>623</v>
      </c>
      <c r="D187" s="2" t="s">
        <v>1296</v>
      </c>
      <c r="E187" s="2" t="s">
        <v>830</v>
      </c>
      <c r="F187" s="2" t="s">
        <v>626</v>
      </c>
      <c r="G187" s="3">
        <v>45282</v>
      </c>
      <c r="H187" s="2" t="s">
        <v>861</v>
      </c>
      <c r="I187" s="2" t="s">
        <v>1260</v>
      </c>
      <c r="J187" s="2" t="s">
        <v>1261</v>
      </c>
      <c r="K187" s="2" t="s">
        <v>1280</v>
      </c>
      <c r="L187" s="4">
        <v>86143.61</v>
      </c>
      <c r="M187" s="2"/>
      <c r="N187" s="2"/>
      <c r="O187" s="2" t="s">
        <v>632</v>
      </c>
      <c r="P187" s="2">
        <v>51845240</v>
      </c>
      <c r="Q187" s="2" t="s">
        <v>1263</v>
      </c>
      <c r="R187" s="3">
        <v>45237</v>
      </c>
      <c r="S187" s="2"/>
      <c r="T187" s="2"/>
      <c r="U187" s="2"/>
      <c r="V187" s="2"/>
      <c r="W187" s="2"/>
      <c r="X187" s="2"/>
      <c r="Y187" s="2"/>
      <c r="Z187" s="2"/>
      <c r="AA187" s="5"/>
      <c r="AB187" s="2"/>
      <c r="AC187" s="2"/>
      <c r="AD187" s="2" t="s">
        <v>830</v>
      </c>
    </row>
    <row r="188" spans="1:30" x14ac:dyDescent="0.3">
      <c r="A188" s="2" t="str">
        <f t="shared" si="2"/>
        <v>51845243-281520,24</v>
      </c>
      <c r="B188" s="2" t="s">
        <v>622</v>
      </c>
      <c r="C188" s="2" t="s">
        <v>623</v>
      </c>
      <c r="D188" s="2" t="s">
        <v>1297</v>
      </c>
      <c r="E188" s="2" t="s">
        <v>830</v>
      </c>
      <c r="F188" s="2" t="s">
        <v>626</v>
      </c>
      <c r="G188" s="3">
        <v>45282</v>
      </c>
      <c r="H188" s="2" t="s">
        <v>861</v>
      </c>
      <c r="I188" s="2" t="s">
        <v>1260</v>
      </c>
      <c r="J188" s="2" t="s">
        <v>1261</v>
      </c>
      <c r="K188" s="2" t="s">
        <v>1280</v>
      </c>
      <c r="L188" s="4">
        <v>281520.24</v>
      </c>
      <c r="M188" s="2"/>
      <c r="N188" s="2"/>
      <c r="O188" s="2" t="s">
        <v>632</v>
      </c>
      <c r="P188" s="2">
        <v>51845243</v>
      </c>
      <c r="Q188" s="2" t="s">
        <v>1263</v>
      </c>
      <c r="R188" s="3">
        <v>45237</v>
      </c>
      <c r="S188" s="2"/>
      <c r="T188" s="2"/>
      <c r="U188" s="2"/>
      <c r="V188" s="2"/>
      <c r="W188" s="2"/>
      <c r="X188" s="2"/>
      <c r="Y188" s="2"/>
      <c r="Z188" s="2"/>
      <c r="AA188" s="5"/>
      <c r="AB188" s="2"/>
      <c r="AC188" s="2"/>
      <c r="AD188" s="2" t="s">
        <v>830</v>
      </c>
    </row>
    <row r="189" spans="1:30" x14ac:dyDescent="0.3">
      <c r="A189" s="2" t="str">
        <f t="shared" si="2"/>
        <v>51846283-107371,21</v>
      </c>
      <c r="B189" s="2" t="s">
        <v>622</v>
      </c>
      <c r="C189" s="2" t="s">
        <v>623</v>
      </c>
      <c r="D189" s="2" t="s">
        <v>1298</v>
      </c>
      <c r="E189" s="2" t="s">
        <v>626</v>
      </c>
      <c r="F189" s="2" t="s">
        <v>626</v>
      </c>
      <c r="G189" s="3">
        <v>45293</v>
      </c>
      <c r="H189" s="2" t="s">
        <v>731</v>
      </c>
      <c r="I189" s="2" t="s">
        <v>1260</v>
      </c>
      <c r="J189" s="2" t="s">
        <v>1261</v>
      </c>
      <c r="K189" s="2" t="s">
        <v>1299</v>
      </c>
      <c r="L189" s="4">
        <v>107371.21</v>
      </c>
      <c r="M189" s="2"/>
      <c r="N189" s="2"/>
      <c r="O189" s="2" t="s">
        <v>632</v>
      </c>
      <c r="P189" s="2">
        <v>51846283</v>
      </c>
      <c r="Q189" s="2" t="s">
        <v>1263</v>
      </c>
      <c r="R189" s="3">
        <v>45251</v>
      </c>
      <c r="S189" s="2"/>
      <c r="T189" s="2"/>
      <c r="U189" s="2"/>
      <c r="V189" s="2"/>
      <c r="W189" s="2"/>
      <c r="X189" s="2"/>
      <c r="Y189" s="2"/>
      <c r="Z189" s="2"/>
      <c r="AA189" s="5"/>
      <c r="AB189" s="2"/>
      <c r="AC189" s="2"/>
      <c r="AD189" s="2" t="s">
        <v>626</v>
      </c>
    </row>
    <row r="190" spans="1:30" x14ac:dyDescent="0.3">
      <c r="A190" s="2" t="str">
        <f t="shared" si="2"/>
        <v>51846286-142094,98</v>
      </c>
      <c r="B190" s="2" t="s">
        <v>622</v>
      </c>
      <c r="C190" s="2" t="s">
        <v>623</v>
      </c>
      <c r="D190" s="2" t="s">
        <v>1300</v>
      </c>
      <c r="E190" s="2" t="s">
        <v>625</v>
      </c>
      <c r="F190" s="2" t="s">
        <v>626</v>
      </c>
      <c r="G190" s="3">
        <v>45294</v>
      </c>
      <c r="H190" s="2" t="s">
        <v>627</v>
      </c>
      <c r="I190" s="2" t="s">
        <v>1260</v>
      </c>
      <c r="J190" s="2" t="s">
        <v>1261</v>
      </c>
      <c r="K190" s="2" t="s">
        <v>1301</v>
      </c>
      <c r="L190" s="4">
        <v>142094.98000000001</v>
      </c>
      <c r="M190" s="2"/>
      <c r="N190" s="2"/>
      <c r="O190" s="2" t="s">
        <v>632</v>
      </c>
      <c r="P190" s="2">
        <v>51846286</v>
      </c>
      <c r="Q190" s="2" t="s">
        <v>1263</v>
      </c>
      <c r="R190" s="3">
        <v>45251</v>
      </c>
      <c r="S190" s="2"/>
      <c r="T190" s="2"/>
      <c r="U190" s="2"/>
      <c r="V190" s="2"/>
      <c r="W190" s="2"/>
      <c r="X190" s="2"/>
      <c r="Y190" s="2"/>
      <c r="Z190" s="2"/>
      <c r="AA190" s="5"/>
      <c r="AB190" s="2"/>
      <c r="AC190" s="2"/>
      <c r="AD190" s="2" t="s">
        <v>625</v>
      </c>
    </row>
    <row r="191" spans="1:30" x14ac:dyDescent="0.3">
      <c r="A191" s="2" t="str">
        <f t="shared" si="2"/>
        <v>51846285-342719,29</v>
      </c>
      <c r="B191" s="2" t="s">
        <v>622</v>
      </c>
      <c r="C191" s="2" t="s">
        <v>623</v>
      </c>
      <c r="D191" s="2" t="s">
        <v>1302</v>
      </c>
      <c r="E191" s="2" t="s">
        <v>830</v>
      </c>
      <c r="F191" s="2" t="s">
        <v>626</v>
      </c>
      <c r="G191" s="3">
        <v>45294</v>
      </c>
      <c r="H191" s="2" t="s">
        <v>861</v>
      </c>
      <c r="I191" s="2" t="s">
        <v>1260</v>
      </c>
      <c r="J191" s="2" t="s">
        <v>1261</v>
      </c>
      <c r="K191" s="2" t="s">
        <v>1303</v>
      </c>
      <c r="L191" s="4">
        <v>342719.29</v>
      </c>
      <c r="M191" s="2"/>
      <c r="N191" s="2"/>
      <c r="O191" s="2" t="s">
        <v>632</v>
      </c>
      <c r="P191" s="2">
        <v>51846285</v>
      </c>
      <c r="Q191" s="2" t="s">
        <v>1263</v>
      </c>
      <c r="R191" s="3">
        <v>45251</v>
      </c>
      <c r="S191" s="2"/>
      <c r="T191" s="2"/>
      <c r="U191" s="2"/>
      <c r="V191" s="2"/>
      <c r="W191" s="2"/>
      <c r="X191" s="2"/>
      <c r="Y191" s="2"/>
      <c r="Z191" s="2"/>
      <c r="AA191" s="5"/>
      <c r="AB191" s="2"/>
      <c r="AC191" s="2"/>
      <c r="AD191" s="2" t="s">
        <v>830</v>
      </c>
    </row>
    <row r="192" spans="1:30" x14ac:dyDescent="0.3">
      <c r="A192" s="2" t="str">
        <f t="shared" si="2"/>
        <v>51846287-292216,67</v>
      </c>
      <c r="B192" s="2" t="s">
        <v>622</v>
      </c>
      <c r="C192" s="2" t="s">
        <v>623</v>
      </c>
      <c r="D192" s="2" t="s">
        <v>1304</v>
      </c>
      <c r="E192" s="2" t="s">
        <v>760</v>
      </c>
      <c r="F192" s="2" t="s">
        <v>626</v>
      </c>
      <c r="G192" s="3">
        <v>45295</v>
      </c>
      <c r="H192" s="2" t="s">
        <v>761</v>
      </c>
      <c r="I192" s="2" t="s">
        <v>1260</v>
      </c>
      <c r="J192" s="2" t="s">
        <v>1261</v>
      </c>
      <c r="K192" s="2" t="s">
        <v>1305</v>
      </c>
      <c r="L192" s="4">
        <v>292216.67</v>
      </c>
      <c r="M192" s="2"/>
      <c r="N192" s="2"/>
      <c r="O192" s="2" t="s">
        <v>632</v>
      </c>
      <c r="P192" s="2">
        <v>51846287</v>
      </c>
      <c r="Q192" s="2" t="s">
        <v>1263</v>
      </c>
      <c r="R192" s="3">
        <v>45251</v>
      </c>
      <c r="S192" s="2"/>
      <c r="T192" s="2"/>
      <c r="U192" s="2"/>
      <c r="V192" s="2"/>
      <c r="W192" s="2"/>
      <c r="X192" s="2"/>
      <c r="Y192" s="2"/>
      <c r="Z192" s="2"/>
      <c r="AA192" s="5"/>
      <c r="AB192" s="2"/>
      <c r="AC192" s="2"/>
      <c r="AD192" s="2" t="s">
        <v>760</v>
      </c>
    </row>
    <row r="193" spans="1:30" x14ac:dyDescent="0.3">
      <c r="A193" s="2" t="str">
        <f t="shared" si="2"/>
        <v>51846367-336259,94</v>
      </c>
      <c r="B193" s="2" t="s">
        <v>622</v>
      </c>
      <c r="C193" s="2" t="s">
        <v>623</v>
      </c>
      <c r="D193" s="2" t="s">
        <v>1306</v>
      </c>
      <c r="E193" s="2" t="s">
        <v>724</v>
      </c>
      <c r="F193" s="2" t="s">
        <v>626</v>
      </c>
      <c r="G193" s="3">
        <v>45295</v>
      </c>
      <c r="H193" s="2" t="s">
        <v>725</v>
      </c>
      <c r="I193" s="2" t="s">
        <v>1260</v>
      </c>
      <c r="J193" s="2" t="s">
        <v>1261</v>
      </c>
      <c r="K193" s="2" t="s">
        <v>1307</v>
      </c>
      <c r="L193" s="4">
        <v>336259.94</v>
      </c>
      <c r="M193" s="2"/>
      <c r="N193" s="2"/>
      <c r="O193" s="2" t="s">
        <v>632</v>
      </c>
      <c r="P193" s="2">
        <v>51846367</v>
      </c>
      <c r="Q193" s="2" t="s">
        <v>1263</v>
      </c>
      <c r="R193" s="3">
        <v>45252</v>
      </c>
      <c r="S193" s="2"/>
      <c r="T193" s="2"/>
      <c r="U193" s="2"/>
      <c r="V193" s="2"/>
      <c r="W193" s="2"/>
      <c r="X193" s="2"/>
      <c r="Y193" s="2"/>
      <c r="Z193" s="2"/>
      <c r="AA193" s="5"/>
      <c r="AB193" s="2"/>
      <c r="AC193" s="2"/>
      <c r="AD193" s="2" t="s">
        <v>724</v>
      </c>
    </row>
    <row r="194" spans="1:30" x14ac:dyDescent="0.3">
      <c r="A194" s="2" t="str">
        <f t="shared" si="2"/>
        <v>51846289-236509,36</v>
      </c>
      <c r="B194" s="2" t="s">
        <v>622</v>
      </c>
      <c r="C194" s="2" t="s">
        <v>623</v>
      </c>
      <c r="D194" s="2" t="s">
        <v>1308</v>
      </c>
      <c r="E194" s="2" t="s">
        <v>830</v>
      </c>
      <c r="F194" s="2" t="s">
        <v>626</v>
      </c>
      <c r="G194" s="3">
        <v>45296</v>
      </c>
      <c r="H194" s="2" t="s">
        <v>861</v>
      </c>
      <c r="I194" s="2" t="s">
        <v>1260</v>
      </c>
      <c r="J194" s="2" t="s">
        <v>1261</v>
      </c>
      <c r="K194" s="2" t="s">
        <v>1303</v>
      </c>
      <c r="L194" s="4">
        <v>236509.36</v>
      </c>
      <c r="M194" s="2"/>
      <c r="N194" s="2"/>
      <c r="O194" s="2" t="s">
        <v>632</v>
      </c>
      <c r="P194" s="2">
        <v>51846289</v>
      </c>
      <c r="Q194" s="2" t="s">
        <v>1263</v>
      </c>
      <c r="R194" s="3">
        <v>45251</v>
      </c>
      <c r="S194" s="2"/>
      <c r="T194" s="2"/>
      <c r="U194" s="2"/>
      <c r="V194" s="2"/>
      <c r="W194" s="2"/>
      <c r="X194" s="2"/>
      <c r="Y194" s="2"/>
      <c r="Z194" s="2"/>
      <c r="AA194" s="5"/>
      <c r="AB194" s="2"/>
      <c r="AC194" s="2"/>
      <c r="AD194" s="2" t="s">
        <v>830</v>
      </c>
    </row>
    <row r="195" spans="1:30" x14ac:dyDescent="0.3">
      <c r="A195" s="2" t="str">
        <f t="shared" ref="A195:A263" si="3">+P195&amp;"-"&amp;L195</f>
        <v>51846306-289721,89</v>
      </c>
      <c r="B195" s="2" t="s">
        <v>622</v>
      </c>
      <c r="C195" s="2" t="s">
        <v>623</v>
      </c>
      <c r="D195" s="2" t="s">
        <v>1309</v>
      </c>
      <c r="E195" s="2" t="s">
        <v>625</v>
      </c>
      <c r="F195" s="2" t="s">
        <v>626</v>
      </c>
      <c r="G195" s="3">
        <v>45297</v>
      </c>
      <c r="H195" s="2" t="s">
        <v>627</v>
      </c>
      <c r="I195" s="2" t="s">
        <v>1260</v>
      </c>
      <c r="J195" s="2" t="s">
        <v>1261</v>
      </c>
      <c r="K195" s="2" t="s">
        <v>1301</v>
      </c>
      <c r="L195" s="4">
        <v>289721.89</v>
      </c>
      <c r="M195" s="2"/>
      <c r="N195" s="2"/>
      <c r="O195" s="2" t="s">
        <v>632</v>
      </c>
      <c r="P195" s="2">
        <v>51846306</v>
      </c>
      <c r="Q195" s="2" t="s">
        <v>1263</v>
      </c>
      <c r="R195" s="3">
        <v>45251</v>
      </c>
      <c r="S195" s="2"/>
      <c r="T195" s="2"/>
      <c r="U195" s="2"/>
      <c r="V195" s="2"/>
      <c r="W195" s="2"/>
      <c r="X195" s="2"/>
      <c r="Y195" s="2"/>
      <c r="Z195" s="2"/>
      <c r="AA195" s="5"/>
      <c r="AB195" s="2"/>
      <c r="AC195" s="2"/>
      <c r="AD195" s="2" t="s">
        <v>625</v>
      </c>
    </row>
    <row r="196" spans="1:30" x14ac:dyDescent="0.3">
      <c r="A196" s="2" t="str">
        <f t="shared" si="3"/>
        <v>51846298-67430,04</v>
      </c>
      <c r="B196" s="2" t="s">
        <v>622</v>
      </c>
      <c r="C196" s="2" t="s">
        <v>623</v>
      </c>
      <c r="D196" s="2" t="s">
        <v>1310</v>
      </c>
      <c r="E196" s="2" t="s">
        <v>724</v>
      </c>
      <c r="F196" s="2" t="s">
        <v>626</v>
      </c>
      <c r="G196" s="3">
        <v>45299</v>
      </c>
      <c r="H196" s="2" t="s">
        <v>725</v>
      </c>
      <c r="I196" s="2" t="s">
        <v>1260</v>
      </c>
      <c r="J196" s="2" t="s">
        <v>1261</v>
      </c>
      <c r="K196" s="2" t="s">
        <v>1311</v>
      </c>
      <c r="L196" s="4">
        <v>67430.039999999994</v>
      </c>
      <c r="M196" s="2"/>
      <c r="N196" s="2"/>
      <c r="O196" s="2" t="s">
        <v>632</v>
      </c>
      <c r="P196" s="2">
        <v>51846298</v>
      </c>
      <c r="Q196" s="2" t="s">
        <v>1263</v>
      </c>
      <c r="R196" s="3">
        <v>45251</v>
      </c>
      <c r="S196" s="2"/>
      <c r="T196" s="2"/>
      <c r="U196" s="2"/>
      <c r="V196" s="2"/>
      <c r="W196" s="2"/>
      <c r="X196" s="2"/>
      <c r="Y196" s="2"/>
      <c r="Z196" s="2"/>
      <c r="AA196" s="5"/>
      <c r="AB196" s="2"/>
      <c r="AC196" s="2"/>
      <c r="AD196" s="2" t="s">
        <v>724</v>
      </c>
    </row>
    <row r="197" spans="1:30" x14ac:dyDescent="0.3">
      <c r="A197" s="2" t="str">
        <f t="shared" si="3"/>
        <v>51846301-615581,57</v>
      </c>
      <c r="B197" s="2" t="s">
        <v>622</v>
      </c>
      <c r="C197" s="2" t="s">
        <v>623</v>
      </c>
      <c r="D197" s="2" t="s">
        <v>1312</v>
      </c>
      <c r="E197" s="2" t="s">
        <v>830</v>
      </c>
      <c r="F197" s="2" t="s">
        <v>626</v>
      </c>
      <c r="G197" s="3">
        <v>45299</v>
      </c>
      <c r="H197" s="2" t="s">
        <v>861</v>
      </c>
      <c r="I197" s="2" t="s">
        <v>1260</v>
      </c>
      <c r="J197" s="2" t="s">
        <v>1261</v>
      </c>
      <c r="K197" s="2" t="s">
        <v>1303</v>
      </c>
      <c r="L197" s="4">
        <v>615581.56999999995</v>
      </c>
      <c r="M197" s="2"/>
      <c r="N197" s="2"/>
      <c r="O197" s="2" t="s">
        <v>632</v>
      </c>
      <c r="P197" s="2">
        <v>51846301</v>
      </c>
      <c r="Q197" s="2" t="s">
        <v>1263</v>
      </c>
      <c r="R197" s="3">
        <v>45251</v>
      </c>
      <c r="S197" s="2"/>
      <c r="T197" s="2"/>
      <c r="U197" s="2"/>
      <c r="V197" s="2"/>
      <c r="W197" s="2"/>
      <c r="X197" s="2"/>
      <c r="Y197" s="2"/>
      <c r="Z197" s="2"/>
      <c r="AA197" s="5"/>
      <c r="AB197" s="2"/>
      <c r="AC197" s="2"/>
      <c r="AD197" s="2" t="s">
        <v>830</v>
      </c>
    </row>
    <row r="198" spans="1:30" x14ac:dyDescent="0.3">
      <c r="A198" s="2" t="str">
        <f t="shared" si="3"/>
        <v>51846375-269187,61</v>
      </c>
      <c r="B198" s="2" t="s">
        <v>622</v>
      </c>
      <c r="C198" s="2" t="s">
        <v>623</v>
      </c>
      <c r="D198" s="2" t="s">
        <v>1313</v>
      </c>
      <c r="E198" s="2" t="s">
        <v>724</v>
      </c>
      <c r="F198" s="2" t="s">
        <v>626</v>
      </c>
      <c r="G198" s="3">
        <v>45299</v>
      </c>
      <c r="H198" s="2" t="s">
        <v>725</v>
      </c>
      <c r="I198" s="2" t="s">
        <v>1260</v>
      </c>
      <c r="J198" s="2" t="s">
        <v>1261</v>
      </c>
      <c r="K198" s="2" t="s">
        <v>1307</v>
      </c>
      <c r="L198" s="4">
        <v>269187.61</v>
      </c>
      <c r="M198" s="2"/>
      <c r="N198" s="2"/>
      <c r="O198" s="2" t="s">
        <v>632</v>
      </c>
      <c r="P198" s="2">
        <v>51846375</v>
      </c>
      <c r="Q198" s="2" t="s">
        <v>1263</v>
      </c>
      <c r="R198" s="3">
        <v>45252</v>
      </c>
      <c r="S198" s="2"/>
      <c r="T198" s="2"/>
      <c r="U198" s="2"/>
      <c r="V198" s="2"/>
      <c r="W198" s="2"/>
      <c r="X198" s="2"/>
      <c r="Y198" s="2"/>
      <c r="Z198" s="2"/>
      <c r="AA198" s="5"/>
      <c r="AB198" s="2"/>
      <c r="AC198" s="2"/>
      <c r="AD198" s="2" t="s">
        <v>724</v>
      </c>
    </row>
    <row r="199" spans="1:30" x14ac:dyDescent="0.3">
      <c r="A199" s="2" t="str">
        <f t="shared" si="3"/>
        <v>51846309-391541,52</v>
      </c>
      <c r="B199" s="2" t="s">
        <v>622</v>
      </c>
      <c r="C199" s="2" t="s">
        <v>623</v>
      </c>
      <c r="D199" s="2" t="s">
        <v>1314</v>
      </c>
      <c r="E199" s="2" t="s">
        <v>760</v>
      </c>
      <c r="F199" s="2" t="s">
        <v>626</v>
      </c>
      <c r="G199" s="3">
        <v>45300</v>
      </c>
      <c r="H199" s="2" t="s">
        <v>761</v>
      </c>
      <c r="I199" s="2" t="s">
        <v>1260</v>
      </c>
      <c r="J199" s="2" t="s">
        <v>1261</v>
      </c>
      <c r="K199" s="2" t="s">
        <v>1305</v>
      </c>
      <c r="L199" s="4">
        <v>391541.52</v>
      </c>
      <c r="M199" s="2"/>
      <c r="N199" s="2"/>
      <c r="O199" s="2" t="s">
        <v>632</v>
      </c>
      <c r="P199" s="2">
        <v>51846309</v>
      </c>
      <c r="Q199" s="2" t="s">
        <v>1263</v>
      </c>
      <c r="R199" s="3">
        <v>45251</v>
      </c>
      <c r="S199" s="2"/>
      <c r="T199" s="2"/>
      <c r="U199" s="2"/>
      <c r="V199" s="2"/>
      <c r="W199" s="2"/>
      <c r="X199" s="2"/>
      <c r="Y199" s="2"/>
      <c r="Z199" s="2"/>
      <c r="AA199" s="5"/>
      <c r="AB199" s="2"/>
      <c r="AC199" s="2"/>
      <c r="AD199" s="2" t="s">
        <v>760</v>
      </c>
    </row>
    <row r="200" spans="1:30" x14ac:dyDescent="0.3">
      <c r="A200" s="2" t="str">
        <f t="shared" si="3"/>
        <v>51846307-818563,95</v>
      </c>
      <c r="B200" s="2" t="s">
        <v>622</v>
      </c>
      <c r="C200" s="2" t="s">
        <v>623</v>
      </c>
      <c r="D200" s="2" t="s">
        <v>1315</v>
      </c>
      <c r="E200" s="2" t="s">
        <v>830</v>
      </c>
      <c r="F200" s="2" t="s">
        <v>626</v>
      </c>
      <c r="G200" s="3">
        <v>45300</v>
      </c>
      <c r="H200" s="2" t="s">
        <v>861</v>
      </c>
      <c r="I200" s="2" t="s">
        <v>1260</v>
      </c>
      <c r="J200" s="2" t="s">
        <v>1261</v>
      </c>
      <c r="K200" s="2" t="s">
        <v>1303</v>
      </c>
      <c r="L200" s="4">
        <v>818563.95</v>
      </c>
      <c r="M200" s="2"/>
      <c r="N200" s="2"/>
      <c r="O200" s="2" t="s">
        <v>632</v>
      </c>
      <c r="P200" s="2">
        <v>51846307</v>
      </c>
      <c r="Q200" s="2" t="s">
        <v>1263</v>
      </c>
      <c r="R200" s="3">
        <v>45251</v>
      </c>
      <c r="S200" s="2"/>
      <c r="T200" s="2"/>
      <c r="U200" s="2"/>
      <c r="V200" s="2"/>
      <c r="W200" s="2"/>
      <c r="X200" s="2"/>
      <c r="Y200" s="2"/>
      <c r="Z200" s="2"/>
      <c r="AA200" s="5"/>
      <c r="AB200" s="2"/>
      <c r="AC200" s="2"/>
      <c r="AD200" s="2" t="s">
        <v>830</v>
      </c>
    </row>
    <row r="201" spans="1:30" x14ac:dyDescent="0.3">
      <c r="A201" s="2" t="str">
        <f t="shared" si="3"/>
        <v>51846381-121745,91</v>
      </c>
      <c r="B201" s="2" t="s">
        <v>622</v>
      </c>
      <c r="C201" s="2" t="s">
        <v>623</v>
      </c>
      <c r="D201" s="2" t="s">
        <v>1316</v>
      </c>
      <c r="E201" s="2" t="s">
        <v>625</v>
      </c>
      <c r="F201" s="2" t="s">
        <v>626</v>
      </c>
      <c r="G201" s="3">
        <v>45300</v>
      </c>
      <c r="H201" s="2" t="s">
        <v>627</v>
      </c>
      <c r="I201" s="2" t="s">
        <v>1260</v>
      </c>
      <c r="J201" s="2" t="s">
        <v>1261</v>
      </c>
      <c r="K201" s="2" t="s">
        <v>1317</v>
      </c>
      <c r="L201" s="4">
        <v>121745.91</v>
      </c>
      <c r="M201" s="2"/>
      <c r="N201" s="2"/>
      <c r="O201" s="2" t="s">
        <v>632</v>
      </c>
      <c r="P201" s="2">
        <v>51846381</v>
      </c>
      <c r="Q201" s="2" t="s">
        <v>1263</v>
      </c>
      <c r="R201" s="3">
        <v>45252</v>
      </c>
      <c r="S201" s="2"/>
      <c r="T201" s="2"/>
      <c r="U201" s="2"/>
      <c r="V201" s="2"/>
      <c r="W201" s="2"/>
      <c r="X201" s="2"/>
      <c r="Y201" s="2"/>
      <c r="Z201" s="2"/>
      <c r="AA201" s="5"/>
      <c r="AB201" s="2"/>
      <c r="AC201" s="2"/>
      <c r="AD201" s="2" t="s">
        <v>625</v>
      </c>
    </row>
    <row r="202" spans="1:30" x14ac:dyDescent="0.3">
      <c r="A202" s="2" t="str">
        <f t="shared" si="3"/>
        <v>51846313-109512,79</v>
      </c>
      <c r="B202" s="2" t="s">
        <v>622</v>
      </c>
      <c r="C202" s="2" t="s">
        <v>623</v>
      </c>
      <c r="D202" s="2" t="s">
        <v>1318</v>
      </c>
      <c r="E202" s="2" t="s">
        <v>760</v>
      </c>
      <c r="F202" s="2" t="s">
        <v>626</v>
      </c>
      <c r="G202" s="3">
        <v>45301</v>
      </c>
      <c r="H202" s="2" t="s">
        <v>761</v>
      </c>
      <c r="I202" s="2" t="s">
        <v>1260</v>
      </c>
      <c r="J202" s="2" t="s">
        <v>1261</v>
      </c>
      <c r="K202" s="2" t="s">
        <v>1305</v>
      </c>
      <c r="L202" s="4">
        <v>109512.79</v>
      </c>
      <c r="M202" s="2"/>
      <c r="N202" s="2"/>
      <c r="O202" s="2" t="s">
        <v>632</v>
      </c>
      <c r="P202" s="2">
        <v>51846313</v>
      </c>
      <c r="Q202" s="2" t="s">
        <v>1263</v>
      </c>
      <c r="R202" s="3">
        <v>45251</v>
      </c>
      <c r="S202" s="2"/>
      <c r="T202" s="2"/>
      <c r="U202" s="2"/>
      <c r="V202" s="2"/>
      <c r="W202" s="2"/>
      <c r="X202" s="2"/>
      <c r="Y202" s="2"/>
      <c r="Z202" s="2"/>
      <c r="AA202" s="5"/>
      <c r="AB202" s="2"/>
      <c r="AC202" s="2"/>
      <c r="AD202" s="2" t="s">
        <v>760</v>
      </c>
    </row>
    <row r="203" spans="1:30" x14ac:dyDescent="0.3">
      <c r="A203" s="2" t="str">
        <f t="shared" si="3"/>
        <v>51846311-960879,71</v>
      </c>
      <c r="B203" s="2" t="s">
        <v>622</v>
      </c>
      <c r="C203" s="2" t="s">
        <v>623</v>
      </c>
      <c r="D203" s="2" t="s">
        <v>1319</v>
      </c>
      <c r="E203" s="2" t="s">
        <v>830</v>
      </c>
      <c r="F203" s="2" t="s">
        <v>626</v>
      </c>
      <c r="G203" s="3">
        <v>45301</v>
      </c>
      <c r="H203" s="2" t="s">
        <v>861</v>
      </c>
      <c r="I203" s="2" t="s">
        <v>1260</v>
      </c>
      <c r="J203" s="2" t="s">
        <v>1261</v>
      </c>
      <c r="K203" s="2" t="s">
        <v>1303</v>
      </c>
      <c r="L203" s="4">
        <v>960879.71</v>
      </c>
      <c r="M203" s="2"/>
      <c r="N203" s="2"/>
      <c r="O203" s="2" t="s">
        <v>632</v>
      </c>
      <c r="P203" s="2">
        <v>51846311</v>
      </c>
      <c r="Q203" s="2" t="s">
        <v>1263</v>
      </c>
      <c r="R203" s="3">
        <v>45251</v>
      </c>
      <c r="S203" s="2"/>
      <c r="T203" s="2"/>
      <c r="U203" s="2"/>
      <c r="V203" s="2"/>
      <c r="W203" s="2"/>
      <c r="X203" s="2"/>
      <c r="Y203" s="2"/>
      <c r="Z203" s="2"/>
      <c r="AA203" s="5"/>
      <c r="AB203" s="2"/>
      <c r="AC203" s="2"/>
      <c r="AD203" s="2" t="s">
        <v>830</v>
      </c>
    </row>
    <row r="204" spans="1:30" x14ac:dyDescent="0.3">
      <c r="A204" s="2" t="str">
        <f t="shared" si="3"/>
        <v>51846389-737187,72</v>
      </c>
      <c r="B204" s="2" t="s">
        <v>622</v>
      </c>
      <c r="C204" s="2" t="s">
        <v>623</v>
      </c>
      <c r="D204" s="2" t="s">
        <v>1320</v>
      </c>
      <c r="E204" s="2" t="s">
        <v>760</v>
      </c>
      <c r="F204" s="2" t="s">
        <v>626</v>
      </c>
      <c r="G204" s="3">
        <v>45301</v>
      </c>
      <c r="H204" s="2" t="s">
        <v>761</v>
      </c>
      <c r="I204" s="2" t="s">
        <v>1260</v>
      </c>
      <c r="J204" s="2" t="s">
        <v>1261</v>
      </c>
      <c r="K204" s="2" t="s">
        <v>1321</v>
      </c>
      <c r="L204" s="4">
        <v>737187.72</v>
      </c>
      <c r="M204" s="2"/>
      <c r="N204" s="2"/>
      <c r="O204" s="2" t="s">
        <v>632</v>
      </c>
      <c r="P204" s="2">
        <v>51846389</v>
      </c>
      <c r="Q204" s="2" t="s">
        <v>1263</v>
      </c>
      <c r="R204" s="3">
        <v>45252</v>
      </c>
      <c r="S204" s="2"/>
      <c r="T204" s="2"/>
      <c r="U204" s="2"/>
      <c r="V204" s="2"/>
      <c r="W204" s="2"/>
      <c r="X204" s="2"/>
      <c r="Y204" s="2"/>
      <c r="Z204" s="2"/>
      <c r="AA204" s="5"/>
      <c r="AB204" s="2"/>
      <c r="AC204" s="2"/>
      <c r="AD204" s="2" t="s">
        <v>760</v>
      </c>
    </row>
    <row r="205" spans="1:30" x14ac:dyDescent="0.3">
      <c r="A205" s="2" t="str">
        <f t="shared" si="3"/>
        <v>51846315-575991,08</v>
      </c>
      <c r="B205" s="2" t="s">
        <v>622</v>
      </c>
      <c r="C205" s="2" t="s">
        <v>623</v>
      </c>
      <c r="D205" s="2" t="s">
        <v>1322</v>
      </c>
      <c r="E205" s="2" t="s">
        <v>830</v>
      </c>
      <c r="F205" s="2" t="s">
        <v>626</v>
      </c>
      <c r="G205" s="3">
        <v>45302</v>
      </c>
      <c r="H205" s="2" t="s">
        <v>861</v>
      </c>
      <c r="I205" s="2" t="s">
        <v>1260</v>
      </c>
      <c r="J205" s="2" t="s">
        <v>1261</v>
      </c>
      <c r="K205" s="2" t="s">
        <v>1303</v>
      </c>
      <c r="L205" s="4">
        <v>575991.07999999996</v>
      </c>
      <c r="M205" s="2"/>
      <c r="N205" s="2"/>
      <c r="O205" s="2" t="s">
        <v>632</v>
      </c>
      <c r="P205" s="2">
        <v>51846315</v>
      </c>
      <c r="Q205" s="2" t="s">
        <v>1263</v>
      </c>
      <c r="R205" s="3">
        <v>45251</v>
      </c>
      <c r="S205" s="2"/>
      <c r="T205" s="2"/>
      <c r="U205" s="2"/>
      <c r="V205" s="2"/>
      <c r="W205" s="2"/>
      <c r="X205" s="2"/>
      <c r="Y205" s="2"/>
      <c r="Z205" s="2"/>
      <c r="AA205" s="5"/>
      <c r="AB205" s="2"/>
      <c r="AC205" s="2"/>
      <c r="AD205" s="2" t="s">
        <v>830</v>
      </c>
    </row>
    <row r="206" spans="1:30" x14ac:dyDescent="0.3">
      <c r="A206" s="2" t="str">
        <f t="shared" si="3"/>
        <v>51846316-186580,54</v>
      </c>
      <c r="B206" s="2" t="s">
        <v>622</v>
      </c>
      <c r="C206" s="2" t="s">
        <v>623</v>
      </c>
      <c r="D206" s="2" t="s">
        <v>1323</v>
      </c>
      <c r="E206" s="2" t="s">
        <v>830</v>
      </c>
      <c r="F206" s="2" t="s">
        <v>626</v>
      </c>
      <c r="G206" s="3">
        <v>45303</v>
      </c>
      <c r="H206" s="2" t="s">
        <v>861</v>
      </c>
      <c r="I206" s="2" t="s">
        <v>1260</v>
      </c>
      <c r="J206" s="2" t="s">
        <v>1261</v>
      </c>
      <c r="K206" s="2" t="s">
        <v>1303</v>
      </c>
      <c r="L206" s="4">
        <v>186580.54</v>
      </c>
      <c r="M206" s="2"/>
      <c r="N206" s="2"/>
      <c r="O206" s="2" t="s">
        <v>632</v>
      </c>
      <c r="P206" s="2">
        <v>51846316</v>
      </c>
      <c r="Q206" s="2" t="s">
        <v>1263</v>
      </c>
      <c r="R206" s="3">
        <v>45251</v>
      </c>
      <c r="S206" s="2"/>
      <c r="T206" s="2"/>
      <c r="U206" s="2"/>
      <c r="V206" s="2"/>
      <c r="W206" s="2"/>
      <c r="X206" s="2"/>
      <c r="Y206" s="2"/>
      <c r="Z206" s="2"/>
      <c r="AA206" s="5"/>
      <c r="AB206" s="2"/>
      <c r="AC206" s="2"/>
      <c r="AD206" s="2" t="s">
        <v>830</v>
      </c>
    </row>
    <row r="207" spans="1:30" x14ac:dyDescent="0.3">
      <c r="A207" s="2" t="str">
        <f t="shared" si="3"/>
        <v>51846317-554104,14</v>
      </c>
      <c r="B207" s="2" t="s">
        <v>622</v>
      </c>
      <c r="C207" s="2" t="s">
        <v>623</v>
      </c>
      <c r="D207" s="2" t="s">
        <v>1324</v>
      </c>
      <c r="E207" s="2" t="s">
        <v>830</v>
      </c>
      <c r="F207" s="2" t="s">
        <v>626</v>
      </c>
      <c r="G207" s="3">
        <v>45303</v>
      </c>
      <c r="H207" s="2" t="s">
        <v>861</v>
      </c>
      <c r="I207" s="2" t="s">
        <v>1260</v>
      </c>
      <c r="J207" s="2" t="s">
        <v>1261</v>
      </c>
      <c r="K207" s="2" t="s">
        <v>1303</v>
      </c>
      <c r="L207" s="4">
        <v>554104.14</v>
      </c>
      <c r="M207" s="2"/>
      <c r="N207" s="2"/>
      <c r="O207" s="2" t="s">
        <v>632</v>
      </c>
      <c r="P207" s="2">
        <v>51846317</v>
      </c>
      <c r="Q207" s="2" t="s">
        <v>1263</v>
      </c>
      <c r="R207" s="3">
        <v>45251</v>
      </c>
      <c r="S207" s="2"/>
      <c r="T207" s="2"/>
      <c r="U207" s="2"/>
      <c r="V207" s="2"/>
      <c r="W207" s="2"/>
      <c r="X207" s="2"/>
      <c r="Y207" s="2"/>
      <c r="Z207" s="2"/>
      <c r="AA207" s="5"/>
      <c r="AB207" s="2"/>
      <c r="AC207" s="2"/>
      <c r="AD207" s="2" t="s">
        <v>830</v>
      </c>
    </row>
    <row r="208" spans="1:30" x14ac:dyDescent="0.3">
      <c r="A208" s="2" t="str">
        <f t="shared" si="3"/>
        <v>42-4590000</v>
      </c>
      <c r="B208" s="2" t="s">
        <v>636</v>
      </c>
      <c r="C208" s="2"/>
      <c r="D208" s="2" t="s">
        <v>1325</v>
      </c>
      <c r="E208" s="2" t="s">
        <v>760</v>
      </c>
      <c r="F208" s="2" t="s">
        <v>626</v>
      </c>
      <c r="G208" s="3">
        <v>45274</v>
      </c>
      <c r="H208" s="2" t="s">
        <v>761</v>
      </c>
      <c r="I208" s="2" t="s">
        <v>1326</v>
      </c>
      <c r="J208" s="2" t="s">
        <v>1327</v>
      </c>
      <c r="K208" s="2" t="s">
        <v>1328</v>
      </c>
      <c r="L208" s="4">
        <v>4590000</v>
      </c>
      <c r="M208" s="2" t="s">
        <v>1329</v>
      </c>
      <c r="N208" s="2"/>
      <c r="O208" s="2" t="s">
        <v>632</v>
      </c>
      <c r="P208" s="2">
        <v>42</v>
      </c>
      <c r="Q208" s="2" t="s">
        <v>668</v>
      </c>
      <c r="R208" s="3">
        <v>45252</v>
      </c>
      <c r="S208" s="2" t="s">
        <v>1330</v>
      </c>
      <c r="T208" s="2" t="s">
        <v>716</v>
      </c>
      <c r="U208" s="2" t="s">
        <v>768</v>
      </c>
      <c r="V208" s="2" t="s">
        <v>769</v>
      </c>
      <c r="W208" s="2" t="s">
        <v>770</v>
      </c>
      <c r="X208" s="2" t="s">
        <v>626</v>
      </c>
      <c r="Y208" s="2" t="s">
        <v>650</v>
      </c>
      <c r="Z208" s="2" t="s">
        <v>1330</v>
      </c>
      <c r="AA208" s="5"/>
      <c r="AB208" s="2" t="s">
        <v>670</v>
      </c>
      <c r="AC208" s="2" t="s">
        <v>652</v>
      </c>
      <c r="AD208" s="2"/>
    </row>
    <row r="209" spans="1:30" x14ac:dyDescent="0.3">
      <c r="A209" s="2" t="str">
        <f t="shared" si="3"/>
        <v>433-5800000</v>
      </c>
      <c r="B209" s="2" t="s">
        <v>636</v>
      </c>
      <c r="C209" s="2"/>
      <c r="D209" s="2" t="s">
        <v>1331</v>
      </c>
      <c r="E209" s="2" t="s">
        <v>760</v>
      </c>
      <c r="F209" s="2" t="s">
        <v>626</v>
      </c>
      <c r="G209" s="3">
        <v>45274</v>
      </c>
      <c r="H209" s="2" t="s">
        <v>761</v>
      </c>
      <c r="I209" s="2" t="s">
        <v>1326</v>
      </c>
      <c r="J209" s="2" t="s">
        <v>1327</v>
      </c>
      <c r="K209" s="2" t="s">
        <v>1328</v>
      </c>
      <c r="L209" s="4">
        <v>5800000</v>
      </c>
      <c r="M209" s="2" t="s">
        <v>1332</v>
      </c>
      <c r="N209" s="2"/>
      <c r="O209" s="2" t="s">
        <v>632</v>
      </c>
      <c r="P209" s="2">
        <v>433</v>
      </c>
      <c r="Q209" s="2" t="s">
        <v>668</v>
      </c>
      <c r="R209" s="3">
        <v>45252</v>
      </c>
      <c r="S209" s="2" t="s">
        <v>1330</v>
      </c>
      <c r="T209" s="2" t="s">
        <v>716</v>
      </c>
      <c r="U209" s="2" t="s">
        <v>768</v>
      </c>
      <c r="V209" s="2" t="s">
        <v>769</v>
      </c>
      <c r="W209" s="2" t="s">
        <v>770</v>
      </c>
      <c r="X209" s="2" t="s">
        <v>626</v>
      </c>
      <c r="Y209" s="2" t="s">
        <v>650</v>
      </c>
      <c r="Z209" s="2" t="s">
        <v>1330</v>
      </c>
      <c r="AA209" s="5"/>
      <c r="AB209" s="2" t="s">
        <v>670</v>
      </c>
      <c r="AC209" s="2" t="s">
        <v>652</v>
      </c>
      <c r="AD209" s="2"/>
    </row>
    <row r="210" spans="1:30" x14ac:dyDescent="0.3">
      <c r="A210" s="2" t="str">
        <f t="shared" si="3"/>
        <v>432-5500000</v>
      </c>
      <c r="B210" s="2" t="s">
        <v>636</v>
      </c>
      <c r="C210" s="2"/>
      <c r="D210" s="2" t="s">
        <v>1333</v>
      </c>
      <c r="E210" s="2" t="s">
        <v>760</v>
      </c>
      <c r="F210" s="2" t="s">
        <v>626</v>
      </c>
      <c r="G210" s="3">
        <v>45274</v>
      </c>
      <c r="H210" s="2" t="s">
        <v>761</v>
      </c>
      <c r="I210" s="2" t="s">
        <v>1326</v>
      </c>
      <c r="J210" s="2" t="s">
        <v>1327</v>
      </c>
      <c r="K210" s="2" t="s">
        <v>1328</v>
      </c>
      <c r="L210" s="4">
        <v>5500000</v>
      </c>
      <c r="M210" s="2" t="s">
        <v>1334</v>
      </c>
      <c r="N210" s="2"/>
      <c r="O210" s="2" t="s">
        <v>632</v>
      </c>
      <c r="P210" s="2">
        <v>432</v>
      </c>
      <c r="Q210" s="2" t="s">
        <v>668</v>
      </c>
      <c r="R210" s="3">
        <v>45252</v>
      </c>
      <c r="S210" s="2" t="s">
        <v>1330</v>
      </c>
      <c r="T210" s="2" t="s">
        <v>716</v>
      </c>
      <c r="U210" s="2" t="s">
        <v>768</v>
      </c>
      <c r="V210" s="2" t="s">
        <v>769</v>
      </c>
      <c r="W210" s="2" t="s">
        <v>770</v>
      </c>
      <c r="X210" s="2" t="s">
        <v>626</v>
      </c>
      <c r="Y210" s="2" t="s">
        <v>650</v>
      </c>
      <c r="Z210" s="2" t="s">
        <v>1330</v>
      </c>
      <c r="AA210" s="5"/>
      <c r="AB210" s="2" t="s">
        <v>670</v>
      </c>
      <c r="AC210" s="2" t="s">
        <v>652</v>
      </c>
      <c r="AD210" s="2"/>
    </row>
    <row r="211" spans="1:30" x14ac:dyDescent="0.3">
      <c r="A211" s="2" t="str">
        <f t="shared" si="3"/>
        <v>5869-1250000</v>
      </c>
      <c r="B211" s="2" t="s">
        <v>636</v>
      </c>
      <c r="C211" s="2"/>
      <c r="D211" s="2" t="s">
        <v>1335</v>
      </c>
      <c r="E211" s="2" t="s">
        <v>724</v>
      </c>
      <c r="F211" s="2" t="s">
        <v>638</v>
      </c>
      <c r="G211" s="3">
        <v>45257</v>
      </c>
      <c r="H211" s="2" t="s">
        <v>960</v>
      </c>
      <c r="I211" s="2" t="s">
        <v>1336</v>
      </c>
      <c r="J211" s="2" t="s">
        <v>1337</v>
      </c>
      <c r="K211" s="2" t="s">
        <v>1338</v>
      </c>
      <c r="L211" s="4">
        <v>1250000</v>
      </c>
      <c r="M211" s="2" t="s">
        <v>1339</v>
      </c>
      <c r="N211" s="2"/>
      <c r="O211" s="2" t="s">
        <v>632</v>
      </c>
      <c r="P211" s="2">
        <v>5869</v>
      </c>
      <c r="Q211" s="2" t="s">
        <v>980</v>
      </c>
      <c r="R211" s="3">
        <v>45243</v>
      </c>
      <c r="S211" s="2" t="s">
        <v>1340</v>
      </c>
      <c r="T211" s="2" t="s">
        <v>646</v>
      </c>
      <c r="U211" s="2" t="s">
        <v>647</v>
      </c>
      <c r="V211" s="2" t="s">
        <v>1341</v>
      </c>
      <c r="W211" s="2" t="s">
        <v>1342</v>
      </c>
      <c r="X211" s="2" t="s">
        <v>626</v>
      </c>
      <c r="Y211" s="2" t="s">
        <v>650</v>
      </c>
      <c r="Z211" s="2" t="s">
        <v>1340</v>
      </c>
      <c r="AA211" s="5"/>
      <c r="AB211" s="2" t="s">
        <v>982</v>
      </c>
      <c r="AC211" s="2" t="s">
        <v>652</v>
      </c>
      <c r="AD211" s="2"/>
    </row>
    <row r="212" spans="1:30" x14ac:dyDescent="0.3">
      <c r="A212" s="2" t="str">
        <f t="shared" si="3"/>
        <v>5870-1250000</v>
      </c>
      <c r="B212" s="2" t="s">
        <v>636</v>
      </c>
      <c r="C212" s="2"/>
      <c r="D212" s="2" t="s">
        <v>1343</v>
      </c>
      <c r="E212" s="2" t="s">
        <v>724</v>
      </c>
      <c r="F212" s="2" t="s">
        <v>638</v>
      </c>
      <c r="G212" s="3">
        <v>45258</v>
      </c>
      <c r="H212" s="2" t="s">
        <v>960</v>
      </c>
      <c r="I212" s="2" t="s">
        <v>1336</v>
      </c>
      <c r="J212" s="2" t="s">
        <v>1337</v>
      </c>
      <c r="K212" s="2" t="s">
        <v>1338</v>
      </c>
      <c r="L212" s="4">
        <v>1250000</v>
      </c>
      <c r="M212" s="2" t="s">
        <v>1344</v>
      </c>
      <c r="N212" s="2"/>
      <c r="O212" s="2" t="s">
        <v>632</v>
      </c>
      <c r="P212" s="2">
        <v>5870</v>
      </c>
      <c r="Q212" s="2" t="s">
        <v>980</v>
      </c>
      <c r="R212" s="3">
        <v>45243</v>
      </c>
      <c r="S212" s="2" t="s">
        <v>1340</v>
      </c>
      <c r="T212" s="2" t="s">
        <v>646</v>
      </c>
      <c r="U212" s="2" t="s">
        <v>647</v>
      </c>
      <c r="V212" s="2" t="s">
        <v>1341</v>
      </c>
      <c r="W212" s="2" t="s">
        <v>1342</v>
      </c>
      <c r="X212" s="2" t="s">
        <v>626</v>
      </c>
      <c r="Y212" s="2" t="s">
        <v>650</v>
      </c>
      <c r="Z212" s="2" t="s">
        <v>1340</v>
      </c>
      <c r="AA212" s="5"/>
      <c r="AB212" s="2" t="s">
        <v>982</v>
      </c>
      <c r="AC212" s="2" t="s">
        <v>652</v>
      </c>
      <c r="AD212" s="2"/>
    </row>
    <row r="213" spans="1:30" x14ac:dyDescent="0.3">
      <c r="A213" s="2" t="str">
        <f t="shared" si="3"/>
        <v>5867-695819</v>
      </c>
      <c r="B213" s="2" t="s">
        <v>636</v>
      </c>
      <c r="C213" s="2"/>
      <c r="D213" s="2" t="s">
        <v>1345</v>
      </c>
      <c r="E213" s="2" t="s">
        <v>724</v>
      </c>
      <c r="F213" s="2" t="s">
        <v>638</v>
      </c>
      <c r="G213" s="3">
        <v>45259</v>
      </c>
      <c r="H213" s="2" t="s">
        <v>960</v>
      </c>
      <c r="I213" s="2" t="s">
        <v>1336</v>
      </c>
      <c r="J213" s="2" t="s">
        <v>1337</v>
      </c>
      <c r="K213" s="2" t="s">
        <v>1338</v>
      </c>
      <c r="L213" s="4">
        <v>695819</v>
      </c>
      <c r="M213" s="2" t="s">
        <v>1346</v>
      </c>
      <c r="N213" s="2"/>
      <c r="O213" s="2" t="s">
        <v>632</v>
      </c>
      <c r="P213" s="2">
        <v>5867</v>
      </c>
      <c r="Q213" s="2" t="s">
        <v>980</v>
      </c>
      <c r="R213" s="3">
        <v>45243</v>
      </c>
      <c r="S213" s="2" t="s">
        <v>1340</v>
      </c>
      <c r="T213" s="2" t="s">
        <v>646</v>
      </c>
      <c r="U213" s="2" t="s">
        <v>647</v>
      </c>
      <c r="V213" s="2" t="s">
        <v>1341</v>
      </c>
      <c r="W213" s="2" t="s">
        <v>1342</v>
      </c>
      <c r="X213" s="2" t="s">
        <v>626</v>
      </c>
      <c r="Y213" s="2" t="s">
        <v>650</v>
      </c>
      <c r="Z213" s="2" t="s">
        <v>1340</v>
      </c>
      <c r="AA213" s="5"/>
      <c r="AB213" s="2" t="s">
        <v>982</v>
      </c>
      <c r="AC213" s="2" t="s">
        <v>652</v>
      </c>
      <c r="AD213" s="2"/>
    </row>
    <row r="214" spans="1:30" x14ac:dyDescent="0.3">
      <c r="A214" s="2" t="str">
        <f t="shared" si="3"/>
        <v>5871-1250000</v>
      </c>
      <c r="B214" s="2" t="s">
        <v>636</v>
      </c>
      <c r="C214" s="2"/>
      <c r="D214" s="2" t="s">
        <v>1347</v>
      </c>
      <c r="E214" s="2" t="s">
        <v>724</v>
      </c>
      <c r="F214" s="2" t="s">
        <v>638</v>
      </c>
      <c r="G214" s="3">
        <v>45259</v>
      </c>
      <c r="H214" s="2" t="s">
        <v>960</v>
      </c>
      <c r="I214" s="2" t="s">
        <v>1336</v>
      </c>
      <c r="J214" s="2" t="s">
        <v>1337</v>
      </c>
      <c r="K214" s="2" t="s">
        <v>1338</v>
      </c>
      <c r="L214" s="4">
        <v>1250000</v>
      </c>
      <c r="M214" s="2" t="s">
        <v>1348</v>
      </c>
      <c r="N214" s="2"/>
      <c r="O214" s="2" t="s">
        <v>632</v>
      </c>
      <c r="P214" s="2">
        <v>5871</v>
      </c>
      <c r="Q214" s="2" t="s">
        <v>980</v>
      </c>
      <c r="R214" s="3">
        <v>45243</v>
      </c>
      <c r="S214" s="2" t="s">
        <v>1340</v>
      </c>
      <c r="T214" s="2" t="s">
        <v>646</v>
      </c>
      <c r="U214" s="2" t="s">
        <v>647</v>
      </c>
      <c r="V214" s="2" t="s">
        <v>1341</v>
      </c>
      <c r="W214" s="2" t="s">
        <v>1342</v>
      </c>
      <c r="X214" s="2" t="s">
        <v>626</v>
      </c>
      <c r="Y214" s="2" t="s">
        <v>650</v>
      </c>
      <c r="Z214" s="2" t="s">
        <v>1340</v>
      </c>
      <c r="AA214" s="5"/>
      <c r="AB214" s="2" t="s">
        <v>982</v>
      </c>
      <c r="AC214" s="2" t="s">
        <v>652</v>
      </c>
      <c r="AD214" s="2"/>
    </row>
    <row r="215" spans="1:30" x14ac:dyDescent="0.3">
      <c r="A215" s="2" t="str">
        <f t="shared" si="3"/>
        <v>5872-1250000</v>
      </c>
      <c r="B215" s="2" t="s">
        <v>636</v>
      </c>
      <c r="C215" s="2"/>
      <c r="D215" s="2" t="s">
        <v>1349</v>
      </c>
      <c r="E215" s="2" t="s">
        <v>724</v>
      </c>
      <c r="F215" s="2" t="s">
        <v>638</v>
      </c>
      <c r="G215" s="3">
        <v>45260</v>
      </c>
      <c r="H215" s="2" t="s">
        <v>960</v>
      </c>
      <c r="I215" s="2" t="s">
        <v>1336</v>
      </c>
      <c r="J215" s="2" t="s">
        <v>1337</v>
      </c>
      <c r="K215" s="2" t="s">
        <v>1338</v>
      </c>
      <c r="L215" s="4">
        <v>1250000</v>
      </c>
      <c r="M215" s="2" t="s">
        <v>1350</v>
      </c>
      <c r="N215" s="2"/>
      <c r="O215" s="2" t="s">
        <v>632</v>
      </c>
      <c r="P215" s="2">
        <v>5872</v>
      </c>
      <c r="Q215" s="2" t="s">
        <v>980</v>
      </c>
      <c r="R215" s="3">
        <v>45243</v>
      </c>
      <c r="S215" s="2" t="s">
        <v>1340</v>
      </c>
      <c r="T215" s="2" t="s">
        <v>646</v>
      </c>
      <c r="U215" s="2" t="s">
        <v>647</v>
      </c>
      <c r="V215" s="2" t="s">
        <v>1341</v>
      </c>
      <c r="W215" s="2" t="s">
        <v>1342</v>
      </c>
      <c r="X215" s="2" t="s">
        <v>626</v>
      </c>
      <c r="Y215" s="2" t="s">
        <v>650</v>
      </c>
      <c r="Z215" s="2" t="s">
        <v>1340</v>
      </c>
      <c r="AA215" s="5"/>
      <c r="AB215" s="2" t="s">
        <v>982</v>
      </c>
      <c r="AC215" s="2" t="s">
        <v>652</v>
      </c>
      <c r="AD215" s="2"/>
    </row>
    <row r="216" spans="1:30" x14ac:dyDescent="0.3">
      <c r="A216" s="2" t="str">
        <f t="shared" si="3"/>
        <v>606891--1650000</v>
      </c>
      <c r="B216" s="2" t="s">
        <v>636</v>
      </c>
      <c r="C216" s="2"/>
      <c r="D216" s="2" t="s">
        <v>1351</v>
      </c>
      <c r="E216" s="2" t="s">
        <v>760</v>
      </c>
      <c r="F216" s="2" t="s">
        <v>638</v>
      </c>
      <c r="G216" s="3">
        <v>45241</v>
      </c>
      <c r="H216" s="2" t="s">
        <v>835</v>
      </c>
      <c r="I216" s="2" t="s">
        <v>1352</v>
      </c>
      <c r="J216" s="2" t="s">
        <v>1353</v>
      </c>
      <c r="K216" s="2" t="s">
        <v>1354</v>
      </c>
      <c r="L216" s="4">
        <v>-1650000</v>
      </c>
      <c r="M216" s="2" t="s">
        <v>1355</v>
      </c>
      <c r="N216" s="2"/>
      <c r="O216" s="2" t="s">
        <v>632</v>
      </c>
      <c r="P216" s="2">
        <v>606891</v>
      </c>
      <c r="Q216" s="2" t="s">
        <v>980</v>
      </c>
      <c r="R216" s="3">
        <v>45218</v>
      </c>
      <c r="S216" s="2" t="s">
        <v>1356</v>
      </c>
      <c r="T216" s="2" t="s">
        <v>716</v>
      </c>
      <c r="U216" s="2" t="s">
        <v>717</v>
      </c>
      <c r="V216" s="2" t="s">
        <v>25</v>
      </c>
      <c r="W216" s="2" t="s">
        <v>1357</v>
      </c>
      <c r="X216" s="2" t="s">
        <v>626</v>
      </c>
      <c r="Y216" s="2" t="s">
        <v>650</v>
      </c>
      <c r="Z216" s="2" t="s">
        <v>1356</v>
      </c>
      <c r="AA216" s="5"/>
      <c r="AB216" s="2" t="s">
        <v>1358</v>
      </c>
      <c r="AC216" s="2" t="s">
        <v>652</v>
      </c>
      <c r="AD216" s="2"/>
    </row>
    <row r="217" spans="1:30" x14ac:dyDescent="0.3">
      <c r="A217" s="2" t="str">
        <f t="shared" si="3"/>
        <v>606891-1650000</v>
      </c>
      <c r="B217" s="2" t="s">
        <v>636</v>
      </c>
      <c r="C217" s="2"/>
      <c r="D217" s="2" t="s">
        <v>1359</v>
      </c>
      <c r="E217" s="2" t="s">
        <v>760</v>
      </c>
      <c r="F217" s="2" t="s">
        <v>638</v>
      </c>
      <c r="G217" s="3">
        <v>45241</v>
      </c>
      <c r="H217" s="2" t="s">
        <v>835</v>
      </c>
      <c r="I217" s="2" t="s">
        <v>1352</v>
      </c>
      <c r="J217" s="2" t="s">
        <v>1353</v>
      </c>
      <c r="K217" s="2" t="s">
        <v>1360</v>
      </c>
      <c r="L217" s="4">
        <v>1650000</v>
      </c>
      <c r="M217" s="2" t="s">
        <v>1361</v>
      </c>
      <c r="N217" s="2"/>
      <c r="O217" s="2" t="s">
        <v>632</v>
      </c>
      <c r="P217" s="2">
        <v>606891</v>
      </c>
      <c r="Q217" s="2" t="s">
        <v>980</v>
      </c>
      <c r="R217" s="3">
        <v>45218</v>
      </c>
      <c r="S217" s="2" t="s">
        <v>1356</v>
      </c>
      <c r="T217" s="2" t="s">
        <v>716</v>
      </c>
      <c r="U217" s="2" t="s">
        <v>717</v>
      </c>
      <c r="V217" s="2" t="s">
        <v>25</v>
      </c>
      <c r="W217" s="2" t="s">
        <v>1357</v>
      </c>
      <c r="X217" s="2" t="s">
        <v>626</v>
      </c>
      <c r="Y217" s="2" t="s">
        <v>650</v>
      </c>
      <c r="Z217" s="2" t="s">
        <v>1356</v>
      </c>
      <c r="AA217" s="5"/>
      <c r="AB217" s="2" t="s">
        <v>982</v>
      </c>
      <c r="AC217" s="2" t="s">
        <v>652</v>
      </c>
      <c r="AD217" s="2"/>
    </row>
    <row r="218" spans="1:30" x14ac:dyDescent="0.3">
      <c r="A218" s="2" t="str">
        <f t="shared" si="3"/>
        <v>140-950000</v>
      </c>
      <c r="B218" s="2" t="s">
        <v>636</v>
      </c>
      <c r="C218" s="2"/>
      <c r="D218" s="2" t="s">
        <v>1362</v>
      </c>
      <c r="E218" s="2" t="s">
        <v>625</v>
      </c>
      <c r="F218" s="2" t="s">
        <v>638</v>
      </c>
      <c r="G218" s="3">
        <v>45272</v>
      </c>
      <c r="H218" s="2" t="s">
        <v>654</v>
      </c>
      <c r="I218" s="2" t="s">
        <v>1363</v>
      </c>
      <c r="J218" s="2" t="s">
        <v>1364</v>
      </c>
      <c r="K218" s="2" t="s">
        <v>1365</v>
      </c>
      <c r="L218" s="4">
        <v>950000</v>
      </c>
      <c r="M218" s="2" t="s">
        <v>1366</v>
      </c>
      <c r="N218" s="2"/>
      <c r="O218" s="2" t="s">
        <v>632</v>
      </c>
      <c r="P218" s="2">
        <v>140</v>
      </c>
      <c r="Q218" s="2" t="s">
        <v>659</v>
      </c>
      <c r="R218" s="3">
        <v>45246</v>
      </c>
      <c r="S218" s="2" t="s">
        <v>1367</v>
      </c>
      <c r="T218" s="2" t="s">
        <v>716</v>
      </c>
      <c r="U218" s="2" t="s">
        <v>717</v>
      </c>
      <c r="V218" s="2" t="s">
        <v>423</v>
      </c>
      <c r="W218" s="2" t="s">
        <v>422</v>
      </c>
      <c r="X218" s="2" t="s">
        <v>626</v>
      </c>
      <c r="Y218" s="2" t="s">
        <v>650</v>
      </c>
      <c r="Z218" s="2" t="s">
        <v>1367</v>
      </c>
      <c r="AA218" s="5"/>
      <c r="AB218" s="2" t="s">
        <v>664</v>
      </c>
      <c r="AC218" s="2" t="s">
        <v>652</v>
      </c>
      <c r="AD218" s="2"/>
    </row>
    <row r="219" spans="1:30" x14ac:dyDescent="0.3">
      <c r="A219" s="2" t="str">
        <f t="shared" si="3"/>
        <v>142-850000</v>
      </c>
      <c r="B219" s="2" t="s">
        <v>636</v>
      </c>
      <c r="C219" s="2"/>
      <c r="D219" s="2" t="s">
        <v>1368</v>
      </c>
      <c r="E219" s="2" t="s">
        <v>625</v>
      </c>
      <c r="F219" s="2" t="s">
        <v>638</v>
      </c>
      <c r="G219" s="3">
        <v>45273</v>
      </c>
      <c r="H219" s="2" t="s">
        <v>654</v>
      </c>
      <c r="I219" s="2" t="s">
        <v>1363</v>
      </c>
      <c r="J219" s="2" t="s">
        <v>1364</v>
      </c>
      <c r="K219" s="2" t="s">
        <v>1365</v>
      </c>
      <c r="L219" s="4">
        <v>850000</v>
      </c>
      <c r="M219" s="2" t="s">
        <v>1369</v>
      </c>
      <c r="N219" s="2"/>
      <c r="O219" s="2" t="s">
        <v>632</v>
      </c>
      <c r="P219" s="2">
        <v>142</v>
      </c>
      <c r="Q219" s="2" t="s">
        <v>659</v>
      </c>
      <c r="R219" s="3">
        <v>45246</v>
      </c>
      <c r="S219" s="2" t="s">
        <v>1367</v>
      </c>
      <c r="T219" s="2" t="s">
        <v>716</v>
      </c>
      <c r="U219" s="2" t="s">
        <v>717</v>
      </c>
      <c r="V219" s="2" t="s">
        <v>423</v>
      </c>
      <c r="W219" s="2" t="s">
        <v>422</v>
      </c>
      <c r="X219" s="2" t="s">
        <v>626</v>
      </c>
      <c r="Y219" s="2" t="s">
        <v>650</v>
      </c>
      <c r="Z219" s="2" t="s">
        <v>1367</v>
      </c>
      <c r="AA219" s="5"/>
      <c r="AB219" s="2" t="s">
        <v>664</v>
      </c>
      <c r="AC219" s="2" t="s">
        <v>652</v>
      </c>
      <c r="AD219" s="2"/>
    </row>
    <row r="220" spans="1:30" x14ac:dyDescent="0.3">
      <c r="A220" s="2" t="str">
        <f t="shared" si="3"/>
        <v>143-850000</v>
      </c>
      <c r="B220" s="2" t="s">
        <v>636</v>
      </c>
      <c r="C220" s="2"/>
      <c r="D220" s="2" t="s">
        <v>1370</v>
      </c>
      <c r="E220" s="2" t="s">
        <v>625</v>
      </c>
      <c r="F220" s="2" t="s">
        <v>638</v>
      </c>
      <c r="G220" s="3">
        <v>45273</v>
      </c>
      <c r="H220" s="2" t="s">
        <v>654</v>
      </c>
      <c r="I220" s="2" t="s">
        <v>1363</v>
      </c>
      <c r="J220" s="2" t="s">
        <v>1364</v>
      </c>
      <c r="K220" s="2" t="s">
        <v>1365</v>
      </c>
      <c r="L220" s="4">
        <v>850000</v>
      </c>
      <c r="M220" s="2" t="s">
        <v>1371</v>
      </c>
      <c r="N220" s="2"/>
      <c r="O220" s="2" t="s">
        <v>632</v>
      </c>
      <c r="P220" s="2">
        <v>143</v>
      </c>
      <c r="Q220" s="2" t="s">
        <v>659</v>
      </c>
      <c r="R220" s="3">
        <v>45246</v>
      </c>
      <c r="S220" s="2" t="s">
        <v>1367</v>
      </c>
      <c r="T220" s="2" t="s">
        <v>716</v>
      </c>
      <c r="U220" s="2" t="s">
        <v>717</v>
      </c>
      <c r="V220" s="2" t="s">
        <v>423</v>
      </c>
      <c r="W220" s="2" t="s">
        <v>422</v>
      </c>
      <c r="X220" s="2" t="s">
        <v>626</v>
      </c>
      <c r="Y220" s="2" t="s">
        <v>650</v>
      </c>
      <c r="Z220" s="2" t="s">
        <v>1367</v>
      </c>
      <c r="AA220" s="5"/>
      <c r="AB220" s="2" t="s">
        <v>664</v>
      </c>
      <c r="AC220" s="2" t="s">
        <v>652</v>
      </c>
      <c r="AD220" s="2"/>
    </row>
    <row r="221" spans="1:30" x14ac:dyDescent="0.3">
      <c r="A221" s="2" t="str">
        <f t="shared" si="3"/>
        <v>3177-30035,68</v>
      </c>
      <c r="B221" s="2" t="s">
        <v>622</v>
      </c>
      <c r="C221" s="2" t="s">
        <v>623</v>
      </c>
      <c r="D221" s="2" t="s">
        <v>1372</v>
      </c>
      <c r="E221" s="2" t="s">
        <v>625</v>
      </c>
      <c r="F221" s="2" t="s">
        <v>626</v>
      </c>
      <c r="G221" s="3">
        <v>45260</v>
      </c>
      <c r="H221" s="2" t="s">
        <v>627</v>
      </c>
      <c r="I221" s="2" t="s">
        <v>1373</v>
      </c>
      <c r="J221" s="2" t="s">
        <v>172</v>
      </c>
      <c r="K221" s="2" t="s">
        <v>1374</v>
      </c>
      <c r="L221" s="4">
        <v>30035.68</v>
      </c>
      <c r="M221" s="2" t="s">
        <v>1375</v>
      </c>
      <c r="N221" s="2"/>
      <c r="O221" s="2" t="s">
        <v>632</v>
      </c>
      <c r="P221" s="2">
        <v>3177</v>
      </c>
      <c r="Q221" s="2" t="s">
        <v>633</v>
      </c>
      <c r="R221" s="3">
        <v>45253</v>
      </c>
      <c r="S221" s="2"/>
      <c r="T221" s="2"/>
      <c r="U221" s="2"/>
      <c r="V221" s="2"/>
      <c r="W221" s="2"/>
      <c r="X221" s="2"/>
      <c r="Y221" s="2"/>
      <c r="Z221" s="2"/>
      <c r="AA221" s="5"/>
      <c r="AB221" s="2"/>
      <c r="AC221" s="2"/>
      <c r="AD221" s="2" t="s">
        <v>625</v>
      </c>
    </row>
    <row r="222" spans="1:30" x14ac:dyDescent="0.3">
      <c r="A222" s="2" t="str">
        <f t="shared" si="3"/>
        <v>3178-109386,49</v>
      </c>
      <c r="B222" s="2" t="s">
        <v>622</v>
      </c>
      <c r="C222" s="2" t="s">
        <v>623</v>
      </c>
      <c r="D222" s="2" t="s">
        <v>1376</v>
      </c>
      <c r="E222" s="2" t="s">
        <v>625</v>
      </c>
      <c r="F222" s="2" t="s">
        <v>626</v>
      </c>
      <c r="G222" s="3">
        <v>45267</v>
      </c>
      <c r="H222" s="2" t="s">
        <v>627</v>
      </c>
      <c r="I222" s="2" t="s">
        <v>1373</v>
      </c>
      <c r="J222" s="2" t="s">
        <v>172</v>
      </c>
      <c r="K222" s="2" t="s">
        <v>1374</v>
      </c>
      <c r="L222" s="4">
        <v>109386.49</v>
      </c>
      <c r="M222" s="2" t="s">
        <v>1375</v>
      </c>
      <c r="N222" s="2"/>
      <c r="O222" s="2" t="s">
        <v>632</v>
      </c>
      <c r="P222" s="2">
        <v>3178</v>
      </c>
      <c r="Q222" s="2" t="s">
        <v>633</v>
      </c>
      <c r="R222" s="3">
        <v>45253</v>
      </c>
      <c r="S222" s="2"/>
      <c r="T222" s="2"/>
      <c r="U222" s="2"/>
      <c r="V222" s="2"/>
      <c r="W222" s="2"/>
      <c r="X222" s="2"/>
      <c r="Y222" s="2"/>
      <c r="Z222" s="2"/>
      <c r="AA222" s="5"/>
      <c r="AB222" s="2"/>
      <c r="AC222" s="2"/>
      <c r="AD222" s="2" t="s">
        <v>625</v>
      </c>
    </row>
    <row r="223" spans="1:30" x14ac:dyDescent="0.3">
      <c r="A223" s="2" t="str">
        <f t="shared" si="3"/>
        <v>3179-1446672,27</v>
      </c>
      <c r="B223" s="2" t="s">
        <v>622</v>
      </c>
      <c r="C223" s="2" t="s">
        <v>623</v>
      </c>
      <c r="D223" s="2" t="s">
        <v>1377</v>
      </c>
      <c r="E223" s="2" t="s">
        <v>625</v>
      </c>
      <c r="F223" s="2" t="s">
        <v>626</v>
      </c>
      <c r="G223" s="3">
        <v>45274</v>
      </c>
      <c r="H223" s="2" t="s">
        <v>627</v>
      </c>
      <c r="I223" s="2" t="s">
        <v>1373</v>
      </c>
      <c r="J223" s="2" t="s">
        <v>172</v>
      </c>
      <c r="K223" s="2" t="s">
        <v>1374</v>
      </c>
      <c r="L223" s="4">
        <v>1446672.27</v>
      </c>
      <c r="M223" s="2" t="s">
        <v>1375</v>
      </c>
      <c r="N223" s="2"/>
      <c r="O223" s="2" t="s">
        <v>632</v>
      </c>
      <c r="P223" s="2">
        <v>3179</v>
      </c>
      <c r="Q223" s="2" t="s">
        <v>633</v>
      </c>
      <c r="R223" s="3">
        <v>45253</v>
      </c>
      <c r="S223" s="2"/>
      <c r="T223" s="2"/>
      <c r="U223" s="2"/>
      <c r="V223" s="2"/>
      <c r="W223" s="2"/>
      <c r="X223" s="2"/>
      <c r="Y223" s="2"/>
      <c r="Z223" s="2"/>
      <c r="AA223" s="5"/>
      <c r="AB223" s="2"/>
      <c r="AC223" s="2"/>
      <c r="AD223" s="2" t="s">
        <v>625</v>
      </c>
    </row>
    <row r="224" spans="1:30" x14ac:dyDescent="0.3">
      <c r="A224" s="2" t="str">
        <f t="shared" si="3"/>
        <v>3180-13040</v>
      </c>
      <c r="B224" s="2" t="s">
        <v>622</v>
      </c>
      <c r="C224" s="2" t="s">
        <v>623</v>
      </c>
      <c r="D224" s="2" t="s">
        <v>1378</v>
      </c>
      <c r="E224" s="2" t="s">
        <v>625</v>
      </c>
      <c r="F224" s="2" t="s">
        <v>626</v>
      </c>
      <c r="G224" s="3">
        <v>45276</v>
      </c>
      <c r="H224" s="2" t="s">
        <v>627</v>
      </c>
      <c r="I224" s="2" t="s">
        <v>1373</v>
      </c>
      <c r="J224" s="2" t="s">
        <v>172</v>
      </c>
      <c r="K224" s="2" t="s">
        <v>1374</v>
      </c>
      <c r="L224" s="4">
        <v>13040</v>
      </c>
      <c r="M224" s="2" t="s">
        <v>1375</v>
      </c>
      <c r="N224" s="2"/>
      <c r="O224" s="2" t="s">
        <v>632</v>
      </c>
      <c r="P224" s="2">
        <v>3180</v>
      </c>
      <c r="Q224" s="2" t="s">
        <v>633</v>
      </c>
      <c r="R224" s="3">
        <v>45253</v>
      </c>
      <c r="S224" s="2"/>
      <c r="T224" s="2"/>
      <c r="U224" s="2"/>
      <c r="V224" s="2"/>
      <c r="W224" s="2"/>
      <c r="X224" s="2"/>
      <c r="Y224" s="2"/>
      <c r="Z224" s="2"/>
      <c r="AA224" s="5"/>
      <c r="AB224" s="2"/>
      <c r="AC224" s="2"/>
      <c r="AD224" s="2" t="s">
        <v>625</v>
      </c>
    </row>
    <row r="225" spans="1:30" x14ac:dyDescent="0.3">
      <c r="A225" s="2" t="str">
        <f t="shared" si="3"/>
        <v>1344594-2216041</v>
      </c>
      <c r="B225" s="2" t="s">
        <v>636</v>
      </c>
      <c r="C225" s="2"/>
      <c r="D225" s="2" t="s">
        <v>1379</v>
      </c>
      <c r="E225" s="2" t="s">
        <v>724</v>
      </c>
      <c r="F225" s="2" t="s">
        <v>638</v>
      </c>
      <c r="G225" s="3">
        <v>45283</v>
      </c>
      <c r="H225" s="2" t="s">
        <v>960</v>
      </c>
      <c r="I225" s="2" t="s">
        <v>1380</v>
      </c>
      <c r="J225" s="2" t="s">
        <v>422</v>
      </c>
      <c r="K225" s="2" t="s">
        <v>1381</v>
      </c>
      <c r="L225" s="4">
        <v>2216041</v>
      </c>
      <c r="M225" s="2" t="s">
        <v>1382</v>
      </c>
      <c r="N225" s="2"/>
      <c r="O225" s="2" t="s">
        <v>632</v>
      </c>
      <c r="P225" s="2">
        <v>1344594</v>
      </c>
      <c r="Q225" s="2" t="s">
        <v>668</v>
      </c>
      <c r="R225" s="3">
        <v>45257</v>
      </c>
      <c r="S225" s="2" t="s">
        <v>1383</v>
      </c>
      <c r="T225" s="2" t="s">
        <v>716</v>
      </c>
      <c r="U225" s="2" t="s">
        <v>717</v>
      </c>
      <c r="V225" s="2" t="s">
        <v>423</v>
      </c>
      <c r="W225" s="2" t="s">
        <v>422</v>
      </c>
      <c r="X225" s="2" t="s">
        <v>907</v>
      </c>
      <c r="Y225" s="2" t="s">
        <v>908</v>
      </c>
      <c r="Z225" s="2" t="s">
        <v>1383</v>
      </c>
      <c r="AA225" s="5"/>
      <c r="AB225" s="2" t="s">
        <v>670</v>
      </c>
      <c r="AC225" s="2" t="s">
        <v>652</v>
      </c>
      <c r="AD225" s="2"/>
    </row>
    <row r="226" spans="1:30" x14ac:dyDescent="0.3">
      <c r="A226" s="2" t="str">
        <f t="shared" si="3"/>
        <v>45899371-182899,97</v>
      </c>
      <c r="B226" s="2" t="s">
        <v>622</v>
      </c>
      <c r="C226" s="2" t="s">
        <v>623</v>
      </c>
      <c r="D226" s="2" t="s">
        <v>1384</v>
      </c>
      <c r="E226" s="2" t="s">
        <v>625</v>
      </c>
      <c r="F226" s="2" t="s">
        <v>626</v>
      </c>
      <c r="G226" s="3">
        <v>45274</v>
      </c>
      <c r="H226" s="2" t="s">
        <v>627</v>
      </c>
      <c r="I226" s="2" t="s">
        <v>1385</v>
      </c>
      <c r="J226" s="2" t="s">
        <v>96</v>
      </c>
      <c r="K226" s="2" t="s">
        <v>1386</v>
      </c>
      <c r="L226" s="4">
        <v>182899.97</v>
      </c>
      <c r="M226" s="2" t="s">
        <v>1387</v>
      </c>
      <c r="N226" s="2"/>
      <c r="O226" s="2" t="s">
        <v>632</v>
      </c>
      <c r="P226" s="2">
        <v>45899371</v>
      </c>
      <c r="Q226" s="2" t="s">
        <v>633</v>
      </c>
      <c r="R226" s="3">
        <v>45257</v>
      </c>
      <c r="S226" s="2"/>
      <c r="T226" s="2"/>
      <c r="U226" s="2"/>
      <c r="V226" s="2"/>
      <c r="W226" s="2"/>
      <c r="X226" s="2"/>
      <c r="Y226" s="2"/>
      <c r="Z226" s="2"/>
      <c r="AA226" s="5"/>
      <c r="AB226" s="2"/>
      <c r="AC226" s="2"/>
      <c r="AD226" s="2" t="s">
        <v>625</v>
      </c>
    </row>
    <row r="227" spans="1:30" x14ac:dyDescent="0.3">
      <c r="A227" s="2" t="str">
        <f t="shared" si="3"/>
        <v>45900493-68399,99</v>
      </c>
      <c r="B227" s="2" t="s">
        <v>622</v>
      </c>
      <c r="C227" s="2" t="s">
        <v>623</v>
      </c>
      <c r="D227" s="2" t="s">
        <v>1388</v>
      </c>
      <c r="E227" s="2" t="s">
        <v>625</v>
      </c>
      <c r="F227" s="2" t="s">
        <v>626</v>
      </c>
      <c r="G227" s="3">
        <v>45276</v>
      </c>
      <c r="H227" s="2" t="s">
        <v>627</v>
      </c>
      <c r="I227" s="2" t="s">
        <v>1385</v>
      </c>
      <c r="J227" s="2" t="s">
        <v>96</v>
      </c>
      <c r="K227" s="2" t="s">
        <v>1386</v>
      </c>
      <c r="L227" s="4">
        <v>68399.990000000005</v>
      </c>
      <c r="M227" s="2" t="s">
        <v>1387</v>
      </c>
      <c r="N227" s="2"/>
      <c r="O227" s="2" t="s">
        <v>632</v>
      </c>
      <c r="P227" s="2">
        <v>45900493</v>
      </c>
      <c r="Q227" s="2" t="s">
        <v>633</v>
      </c>
      <c r="R227" s="3">
        <v>45257</v>
      </c>
      <c r="S227" s="2"/>
      <c r="T227" s="2"/>
      <c r="U227" s="2"/>
      <c r="V227" s="2"/>
      <c r="W227" s="2"/>
      <c r="X227" s="2"/>
      <c r="Y227" s="2"/>
      <c r="Z227" s="2"/>
      <c r="AA227" s="5"/>
      <c r="AB227" s="2"/>
      <c r="AC227" s="2"/>
      <c r="AD227" s="2" t="s">
        <v>625</v>
      </c>
    </row>
    <row r="228" spans="1:30" x14ac:dyDescent="0.3">
      <c r="A228" s="2" t="str">
        <f t="shared" si="3"/>
        <v>165309-4432620,24</v>
      </c>
      <c r="B228" s="2" t="s">
        <v>622</v>
      </c>
      <c r="C228" s="2" t="s">
        <v>1389</v>
      </c>
      <c r="D228" s="2" t="s">
        <v>1390</v>
      </c>
      <c r="E228" s="2" t="s">
        <v>626</v>
      </c>
      <c r="F228" s="2" t="s">
        <v>626</v>
      </c>
      <c r="G228" s="3">
        <v>45272</v>
      </c>
      <c r="H228" s="2" t="s">
        <v>731</v>
      </c>
      <c r="I228" s="2" t="s">
        <v>1391</v>
      </c>
      <c r="J228" s="2" t="s">
        <v>1392</v>
      </c>
      <c r="K228" s="2" t="s">
        <v>1393</v>
      </c>
      <c r="L228" s="4">
        <v>4432620.24</v>
      </c>
      <c r="M228" s="2" t="s">
        <v>1394</v>
      </c>
      <c r="N228" s="2"/>
      <c r="O228" s="2" t="s">
        <v>632</v>
      </c>
      <c r="P228" s="2">
        <v>165309</v>
      </c>
      <c r="Q228" s="2" t="s">
        <v>1395</v>
      </c>
      <c r="R228" s="3">
        <v>45231</v>
      </c>
      <c r="S228" s="2"/>
      <c r="T228" s="2"/>
      <c r="U228" s="2"/>
      <c r="V228" s="2"/>
      <c r="W228" s="2"/>
      <c r="X228" s="2"/>
      <c r="Y228" s="2"/>
      <c r="Z228" s="2"/>
      <c r="AA228" s="5"/>
      <c r="AB228" s="2"/>
      <c r="AC228" s="2"/>
      <c r="AD228" s="2" t="s">
        <v>626</v>
      </c>
    </row>
    <row r="229" spans="1:30" x14ac:dyDescent="0.3">
      <c r="A229" s="2" t="str">
        <f t="shared" si="3"/>
        <v>165081-475198,97</v>
      </c>
      <c r="B229" s="2" t="s">
        <v>622</v>
      </c>
      <c r="C229" s="2" t="s">
        <v>1389</v>
      </c>
      <c r="D229" s="2" t="s">
        <v>1396</v>
      </c>
      <c r="E229" s="2" t="s">
        <v>626</v>
      </c>
      <c r="F229" s="2" t="s">
        <v>626</v>
      </c>
      <c r="G229" s="3">
        <v>45274</v>
      </c>
      <c r="H229" s="2" t="s">
        <v>731</v>
      </c>
      <c r="I229" s="2" t="s">
        <v>1391</v>
      </c>
      <c r="J229" s="2" t="s">
        <v>1392</v>
      </c>
      <c r="K229" s="2" t="s">
        <v>1393</v>
      </c>
      <c r="L229" s="4">
        <v>475198.97</v>
      </c>
      <c r="M229" s="2" t="s">
        <v>1394</v>
      </c>
      <c r="N229" s="2"/>
      <c r="O229" s="2" t="s">
        <v>632</v>
      </c>
      <c r="P229" s="2">
        <v>165081</v>
      </c>
      <c r="Q229" s="2" t="s">
        <v>1395</v>
      </c>
      <c r="R229" s="3">
        <v>45231</v>
      </c>
      <c r="S229" s="2"/>
      <c r="T229" s="2"/>
      <c r="U229" s="2"/>
      <c r="V229" s="2"/>
      <c r="W229" s="2"/>
      <c r="X229" s="2"/>
      <c r="Y229" s="2"/>
      <c r="Z229" s="2"/>
      <c r="AA229" s="5"/>
      <c r="AB229" s="2"/>
      <c r="AC229" s="2"/>
      <c r="AD229" s="2" t="s">
        <v>626</v>
      </c>
    </row>
    <row r="230" spans="1:30" x14ac:dyDescent="0.3">
      <c r="A230" s="2" t="str">
        <f t="shared" si="3"/>
        <v>165240-1276577,23</v>
      </c>
      <c r="B230" s="2" t="s">
        <v>622</v>
      </c>
      <c r="C230" s="2" t="s">
        <v>1389</v>
      </c>
      <c r="D230" s="2" t="s">
        <v>1397</v>
      </c>
      <c r="E230" s="2" t="s">
        <v>1230</v>
      </c>
      <c r="F230" s="2" t="s">
        <v>626</v>
      </c>
      <c r="G230" s="3">
        <v>45274</v>
      </c>
      <c r="H230" s="2" t="s">
        <v>1398</v>
      </c>
      <c r="I230" s="2" t="s">
        <v>1391</v>
      </c>
      <c r="J230" s="2" t="s">
        <v>1392</v>
      </c>
      <c r="K230" s="2" t="s">
        <v>1399</v>
      </c>
      <c r="L230" s="4">
        <v>1276577.23</v>
      </c>
      <c r="M230" s="2" t="s">
        <v>1400</v>
      </c>
      <c r="N230" s="2"/>
      <c r="O230" s="2" t="s">
        <v>632</v>
      </c>
      <c r="P230" s="2">
        <v>165240</v>
      </c>
      <c r="Q230" s="2" t="s">
        <v>1395</v>
      </c>
      <c r="R230" s="3">
        <v>45231</v>
      </c>
      <c r="S230" s="2"/>
      <c r="T230" s="2"/>
      <c r="U230" s="2"/>
      <c r="V230" s="2"/>
      <c r="W230" s="2"/>
      <c r="X230" s="2"/>
      <c r="Y230" s="2"/>
      <c r="Z230" s="2"/>
      <c r="AA230" s="5"/>
      <c r="AB230" s="2"/>
      <c r="AC230" s="2"/>
      <c r="AD230" s="2" t="s">
        <v>1230</v>
      </c>
    </row>
    <row r="231" spans="1:30" x14ac:dyDescent="0.3">
      <c r="A231" s="2" t="str">
        <f t="shared" si="3"/>
        <v>132411-134876,54</v>
      </c>
      <c r="B231" s="2" t="s">
        <v>622</v>
      </c>
      <c r="C231" s="2" t="s">
        <v>1389</v>
      </c>
      <c r="D231" s="2" t="s">
        <v>1401</v>
      </c>
      <c r="E231" s="2" t="s">
        <v>830</v>
      </c>
      <c r="F231" s="2" t="s">
        <v>626</v>
      </c>
      <c r="G231" s="3">
        <v>45303</v>
      </c>
      <c r="H231" s="2" t="s">
        <v>861</v>
      </c>
      <c r="I231" s="2" t="s">
        <v>1391</v>
      </c>
      <c r="J231" s="2" t="s">
        <v>1392</v>
      </c>
      <c r="K231" s="2" t="s">
        <v>1402</v>
      </c>
      <c r="L231" s="4">
        <v>134876.54</v>
      </c>
      <c r="M231" s="2" t="s">
        <v>30</v>
      </c>
      <c r="N231" s="2"/>
      <c r="O231" s="2" t="s">
        <v>632</v>
      </c>
      <c r="P231" s="2">
        <v>132411</v>
      </c>
      <c r="Q231" s="2" t="s">
        <v>1395</v>
      </c>
      <c r="R231" s="3">
        <v>45200</v>
      </c>
      <c r="S231" s="2"/>
      <c r="T231" s="2"/>
      <c r="U231" s="2"/>
      <c r="V231" s="2"/>
      <c r="W231" s="2"/>
      <c r="X231" s="2"/>
      <c r="Y231" s="2"/>
      <c r="Z231" s="2"/>
      <c r="AA231" s="5"/>
      <c r="AB231" s="2"/>
      <c r="AC231" s="2"/>
      <c r="AD231" s="2" t="s">
        <v>830</v>
      </c>
    </row>
    <row r="232" spans="1:30" x14ac:dyDescent="0.3">
      <c r="A232" s="2" t="str">
        <f t="shared" si="3"/>
        <v>132243-330341</v>
      </c>
      <c r="B232" s="2" t="s">
        <v>622</v>
      </c>
      <c r="C232" s="2" t="s">
        <v>1389</v>
      </c>
      <c r="D232" s="2" t="s">
        <v>1403</v>
      </c>
      <c r="E232" s="2" t="s">
        <v>830</v>
      </c>
      <c r="F232" s="2" t="s">
        <v>626</v>
      </c>
      <c r="G232" s="3">
        <v>45306</v>
      </c>
      <c r="H232" s="2" t="s">
        <v>861</v>
      </c>
      <c r="I232" s="2" t="s">
        <v>1391</v>
      </c>
      <c r="J232" s="2" t="s">
        <v>1392</v>
      </c>
      <c r="K232" s="2" t="s">
        <v>1402</v>
      </c>
      <c r="L232" s="4">
        <v>330341</v>
      </c>
      <c r="M232" s="2" t="s">
        <v>30</v>
      </c>
      <c r="N232" s="2"/>
      <c r="O232" s="2" t="s">
        <v>632</v>
      </c>
      <c r="P232" s="2">
        <v>132243</v>
      </c>
      <c r="Q232" s="2" t="s">
        <v>1395</v>
      </c>
      <c r="R232" s="3">
        <v>45200</v>
      </c>
      <c r="S232" s="2"/>
      <c r="T232" s="2"/>
      <c r="U232" s="2"/>
      <c r="V232" s="2"/>
      <c r="W232" s="2"/>
      <c r="X232" s="2"/>
      <c r="Y232" s="2"/>
      <c r="Z232" s="2"/>
      <c r="AA232" s="5"/>
      <c r="AB232" s="2"/>
      <c r="AC232" s="2"/>
      <c r="AD232" s="2" t="s">
        <v>830</v>
      </c>
    </row>
    <row r="233" spans="1:30" x14ac:dyDescent="0.3">
      <c r="A233" s="2" t="str">
        <f t="shared" si="3"/>
        <v>165312-687194</v>
      </c>
      <c r="B233" s="2" t="s">
        <v>622</v>
      </c>
      <c r="C233" s="2" t="s">
        <v>1389</v>
      </c>
      <c r="D233" s="2" t="s">
        <v>1404</v>
      </c>
      <c r="E233" s="2" t="s">
        <v>626</v>
      </c>
      <c r="F233" s="2" t="s">
        <v>626</v>
      </c>
      <c r="G233" s="3">
        <v>45336</v>
      </c>
      <c r="H233" s="2" t="s">
        <v>731</v>
      </c>
      <c r="I233" s="2" t="s">
        <v>1391</v>
      </c>
      <c r="J233" s="2" t="s">
        <v>1392</v>
      </c>
      <c r="K233" s="2" t="s">
        <v>1393</v>
      </c>
      <c r="L233" s="4">
        <v>687194</v>
      </c>
      <c r="M233" s="2" t="s">
        <v>1394</v>
      </c>
      <c r="N233" s="2"/>
      <c r="O233" s="2" t="s">
        <v>632</v>
      </c>
      <c r="P233" s="2">
        <v>165312</v>
      </c>
      <c r="Q233" s="2" t="s">
        <v>1395</v>
      </c>
      <c r="R233" s="3">
        <v>45231</v>
      </c>
      <c r="S233" s="2"/>
      <c r="T233" s="2"/>
      <c r="U233" s="2"/>
      <c r="V233" s="2"/>
      <c r="W233" s="2"/>
      <c r="X233" s="2"/>
      <c r="Y233" s="2"/>
      <c r="Z233" s="2"/>
      <c r="AA233" s="5"/>
      <c r="AB233" s="2"/>
      <c r="AC233" s="2"/>
      <c r="AD233" s="2" t="s">
        <v>626</v>
      </c>
    </row>
    <row r="234" spans="1:30" x14ac:dyDescent="0.3">
      <c r="A234" s="2" t="str">
        <f t="shared" si="3"/>
        <v>20159-814511,6</v>
      </c>
      <c r="B234" s="2" t="s">
        <v>622</v>
      </c>
      <c r="C234" s="2" t="s">
        <v>623</v>
      </c>
      <c r="D234" s="2" t="s">
        <v>1405</v>
      </c>
      <c r="E234" s="2" t="s">
        <v>830</v>
      </c>
      <c r="F234" s="2" t="s">
        <v>626</v>
      </c>
      <c r="G234" s="3">
        <v>45247</v>
      </c>
      <c r="H234" s="2" t="s">
        <v>861</v>
      </c>
      <c r="I234" s="2" t="s">
        <v>1406</v>
      </c>
      <c r="J234" s="2" t="s">
        <v>1407</v>
      </c>
      <c r="K234" s="2" t="s">
        <v>1408</v>
      </c>
      <c r="L234" s="4">
        <v>814511.6</v>
      </c>
      <c r="M234" s="2" t="s">
        <v>1409</v>
      </c>
      <c r="N234" s="2"/>
      <c r="O234" s="2" t="s">
        <v>632</v>
      </c>
      <c r="P234" s="2">
        <v>20159</v>
      </c>
      <c r="Q234" s="2" t="s">
        <v>1046</v>
      </c>
      <c r="R234" s="3">
        <v>45244</v>
      </c>
      <c r="S234" s="2"/>
      <c r="T234" s="2"/>
      <c r="U234" s="2"/>
      <c r="V234" s="2"/>
      <c r="W234" s="2"/>
      <c r="X234" s="2"/>
      <c r="Y234" s="2"/>
      <c r="Z234" s="2"/>
      <c r="AA234" s="5"/>
      <c r="AB234" s="2"/>
      <c r="AC234" s="2"/>
      <c r="AD234" s="2" t="s">
        <v>830</v>
      </c>
    </row>
    <row r="235" spans="1:30" x14ac:dyDescent="0.3">
      <c r="A235" s="2" t="str">
        <f t="shared" si="3"/>
        <v>20160-814511,6</v>
      </c>
      <c r="B235" s="2" t="s">
        <v>622</v>
      </c>
      <c r="C235" s="2" t="s">
        <v>623</v>
      </c>
      <c r="D235" s="2" t="s">
        <v>1410</v>
      </c>
      <c r="E235" s="2" t="s">
        <v>830</v>
      </c>
      <c r="F235" s="2" t="s">
        <v>626</v>
      </c>
      <c r="G235" s="3">
        <v>45252</v>
      </c>
      <c r="H235" s="2" t="s">
        <v>861</v>
      </c>
      <c r="I235" s="2" t="s">
        <v>1406</v>
      </c>
      <c r="J235" s="2" t="s">
        <v>1407</v>
      </c>
      <c r="K235" s="2" t="s">
        <v>1408</v>
      </c>
      <c r="L235" s="4">
        <v>814511.6</v>
      </c>
      <c r="M235" s="2" t="s">
        <v>1409</v>
      </c>
      <c r="N235" s="2"/>
      <c r="O235" s="2" t="s">
        <v>632</v>
      </c>
      <c r="P235" s="2">
        <v>20160</v>
      </c>
      <c r="Q235" s="2" t="s">
        <v>1046</v>
      </c>
      <c r="R235" s="3">
        <v>45244</v>
      </c>
      <c r="S235" s="2"/>
      <c r="T235" s="2"/>
      <c r="U235" s="2"/>
      <c r="V235" s="2"/>
      <c r="W235" s="2"/>
      <c r="X235" s="2"/>
      <c r="Y235" s="2"/>
      <c r="Z235" s="2"/>
      <c r="AA235" s="5"/>
      <c r="AB235" s="2"/>
      <c r="AC235" s="2"/>
      <c r="AD235" s="2" t="s">
        <v>830</v>
      </c>
    </row>
    <row r="236" spans="1:30" x14ac:dyDescent="0.3">
      <c r="A236" s="2" t="str">
        <f t="shared" si="3"/>
        <v>20161-814511,6</v>
      </c>
      <c r="B236" s="2" t="s">
        <v>622</v>
      </c>
      <c r="C236" s="2" t="s">
        <v>623</v>
      </c>
      <c r="D236" s="2" t="s">
        <v>1411</v>
      </c>
      <c r="E236" s="2" t="s">
        <v>830</v>
      </c>
      <c r="F236" s="2" t="s">
        <v>626</v>
      </c>
      <c r="G236" s="3">
        <v>45271</v>
      </c>
      <c r="H236" s="2" t="s">
        <v>861</v>
      </c>
      <c r="I236" s="2" t="s">
        <v>1406</v>
      </c>
      <c r="J236" s="2" t="s">
        <v>1407</v>
      </c>
      <c r="K236" s="2" t="s">
        <v>1408</v>
      </c>
      <c r="L236" s="4">
        <v>814511.6</v>
      </c>
      <c r="M236" s="2" t="s">
        <v>1409</v>
      </c>
      <c r="N236" s="2"/>
      <c r="O236" s="2" t="s">
        <v>632</v>
      </c>
      <c r="P236" s="2">
        <v>20161</v>
      </c>
      <c r="Q236" s="2" t="s">
        <v>1046</v>
      </c>
      <c r="R236" s="3">
        <v>45244</v>
      </c>
      <c r="S236" s="2"/>
      <c r="T236" s="2"/>
      <c r="U236" s="2"/>
      <c r="V236" s="2"/>
      <c r="W236" s="2"/>
      <c r="X236" s="2"/>
      <c r="Y236" s="2"/>
      <c r="Z236" s="2"/>
      <c r="AA236" s="5"/>
      <c r="AB236" s="2"/>
      <c r="AC236" s="2"/>
      <c r="AD236" s="2" t="s">
        <v>830</v>
      </c>
    </row>
    <row r="237" spans="1:30" x14ac:dyDescent="0.3">
      <c r="A237" s="2" t="str">
        <f t="shared" si="3"/>
        <v>20162-814511,6</v>
      </c>
      <c r="B237" s="2" t="s">
        <v>622</v>
      </c>
      <c r="C237" s="2" t="s">
        <v>623</v>
      </c>
      <c r="D237" s="2" t="s">
        <v>1412</v>
      </c>
      <c r="E237" s="2" t="s">
        <v>830</v>
      </c>
      <c r="F237" s="2" t="s">
        <v>626</v>
      </c>
      <c r="G237" s="3">
        <v>45275</v>
      </c>
      <c r="H237" s="2" t="s">
        <v>861</v>
      </c>
      <c r="I237" s="2" t="s">
        <v>1406</v>
      </c>
      <c r="J237" s="2" t="s">
        <v>1407</v>
      </c>
      <c r="K237" s="2" t="s">
        <v>1408</v>
      </c>
      <c r="L237" s="4">
        <v>814511.6</v>
      </c>
      <c r="M237" s="2" t="s">
        <v>1409</v>
      </c>
      <c r="N237" s="2"/>
      <c r="O237" s="2" t="s">
        <v>632</v>
      </c>
      <c r="P237" s="2">
        <v>20162</v>
      </c>
      <c r="Q237" s="2" t="s">
        <v>1046</v>
      </c>
      <c r="R237" s="3">
        <v>45244</v>
      </c>
      <c r="S237" s="2"/>
      <c r="T237" s="2"/>
      <c r="U237" s="2"/>
      <c r="V237" s="2"/>
      <c r="W237" s="2"/>
      <c r="X237" s="2"/>
      <c r="Y237" s="2"/>
      <c r="Z237" s="2"/>
      <c r="AA237" s="5"/>
      <c r="AB237" s="2"/>
      <c r="AC237" s="2"/>
      <c r="AD237" s="2" t="s">
        <v>830</v>
      </c>
    </row>
    <row r="238" spans="1:30" x14ac:dyDescent="0.3">
      <c r="A238" s="2" t="str">
        <f t="shared" si="3"/>
        <v>645261-282188,36</v>
      </c>
      <c r="B238" s="2" t="s">
        <v>622</v>
      </c>
      <c r="C238" s="2" t="s">
        <v>623</v>
      </c>
      <c r="D238" s="2" t="s">
        <v>1413</v>
      </c>
      <c r="E238" s="2" t="s">
        <v>625</v>
      </c>
      <c r="F238" s="2" t="s">
        <v>638</v>
      </c>
      <c r="G238" s="3">
        <v>45255</v>
      </c>
      <c r="H238" s="2" t="s">
        <v>654</v>
      </c>
      <c r="I238" s="2" t="s">
        <v>1414</v>
      </c>
      <c r="J238" s="2" t="s">
        <v>1415</v>
      </c>
      <c r="K238" s="2" t="s">
        <v>1416</v>
      </c>
      <c r="L238" s="4">
        <v>282188.36</v>
      </c>
      <c r="M238" s="2" t="s">
        <v>1417</v>
      </c>
      <c r="N238" s="2"/>
      <c r="O238" s="2" t="s">
        <v>632</v>
      </c>
      <c r="P238" s="2">
        <v>645261</v>
      </c>
      <c r="Q238" s="2" t="s">
        <v>1418</v>
      </c>
      <c r="R238" s="3">
        <v>45252</v>
      </c>
      <c r="S238" s="2"/>
      <c r="T238" s="2"/>
      <c r="U238" s="2"/>
      <c r="V238" s="2"/>
      <c r="W238" s="2"/>
      <c r="X238" s="2"/>
      <c r="Y238" s="2"/>
      <c r="Z238" s="2"/>
      <c r="AA238" s="5"/>
      <c r="AB238" s="2"/>
      <c r="AC238" s="2"/>
      <c r="AD238" s="2" t="s">
        <v>625</v>
      </c>
    </row>
    <row r="239" spans="1:30" x14ac:dyDescent="0.3">
      <c r="A239" s="2" t="str">
        <f t="shared" si="3"/>
        <v>645260-670824,07</v>
      </c>
      <c r="B239" s="2" t="s">
        <v>622</v>
      </c>
      <c r="C239" s="2" t="s">
        <v>623</v>
      </c>
      <c r="D239" s="2" t="s">
        <v>1419</v>
      </c>
      <c r="E239" s="2" t="s">
        <v>625</v>
      </c>
      <c r="F239" s="2" t="s">
        <v>638</v>
      </c>
      <c r="G239" s="3">
        <v>45260</v>
      </c>
      <c r="H239" s="2" t="s">
        <v>654</v>
      </c>
      <c r="I239" s="2" t="s">
        <v>1414</v>
      </c>
      <c r="J239" s="2" t="s">
        <v>1415</v>
      </c>
      <c r="K239" s="2" t="s">
        <v>1416</v>
      </c>
      <c r="L239" s="4">
        <v>670824.06999999995</v>
      </c>
      <c r="M239" s="2" t="s">
        <v>1417</v>
      </c>
      <c r="N239" s="2"/>
      <c r="O239" s="2" t="s">
        <v>632</v>
      </c>
      <c r="P239" s="2">
        <v>645260</v>
      </c>
      <c r="Q239" s="2" t="s">
        <v>1418</v>
      </c>
      <c r="R239" s="3">
        <v>45252</v>
      </c>
      <c r="S239" s="2"/>
      <c r="T239" s="2"/>
      <c r="U239" s="2"/>
      <c r="V239" s="2"/>
      <c r="W239" s="2"/>
      <c r="X239" s="2"/>
      <c r="Y239" s="2"/>
      <c r="Z239" s="2"/>
      <c r="AA239" s="5"/>
      <c r="AB239" s="2"/>
      <c r="AC239" s="2"/>
      <c r="AD239" s="2" t="s">
        <v>625</v>
      </c>
    </row>
    <row r="240" spans="1:30" x14ac:dyDescent="0.3">
      <c r="A240" s="2" t="str">
        <f t="shared" si="3"/>
        <v>647987-138411,2</v>
      </c>
      <c r="B240" s="2" t="s">
        <v>622</v>
      </c>
      <c r="C240" s="2" t="s">
        <v>623</v>
      </c>
      <c r="D240" s="2" t="s">
        <v>1420</v>
      </c>
      <c r="E240" s="2" t="s">
        <v>626</v>
      </c>
      <c r="F240" s="2" t="s">
        <v>638</v>
      </c>
      <c r="G240" s="3">
        <v>45269</v>
      </c>
      <c r="H240" s="2" t="s">
        <v>639</v>
      </c>
      <c r="I240" s="2" t="s">
        <v>1414</v>
      </c>
      <c r="J240" s="2" t="s">
        <v>1415</v>
      </c>
      <c r="K240" s="2" t="s">
        <v>1421</v>
      </c>
      <c r="L240" s="4">
        <v>138411.20000000001</v>
      </c>
      <c r="M240" s="2" t="s">
        <v>1422</v>
      </c>
      <c r="N240" s="2"/>
      <c r="O240" s="2" t="s">
        <v>632</v>
      </c>
      <c r="P240" s="2">
        <v>647987</v>
      </c>
      <c r="Q240" s="2" t="s">
        <v>973</v>
      </c>
      <c r="R240" s="3">
        <v>45254</v>
      </c>
      <c r="S240" s="2"/>
      <c r="T240" s="2"/>
      <c r="U240" s="2"/>
      <c r="V240" s="2"/>
      <c r="W240" s="2"/>
      <c r="X240" s="2"/>
      <c r="Y240" s="2"/>
      <c r="Z240" s="2"/>
      <c r="AA240" s="5"/>
      <c r="AB240" s="2"/>
      <c r="AC240" s="2"/>
      <c r="AD240" s="2" t="s">
        <v>626</v>
      </c>
    </row>
    <row r="241" spans="1:30" x14ac:dyDescent="0.3">
      <c r="A241" s="2" t="str">
        <f t="shared" si="3"/>
        <v>645259-79048,03</v>
      </c>
      <c r="B241" s="2" t="s">
        <v>622</v>
      </c>
      <c r="C241" s="2" t="s">
        <v>623</v>
      </c>
      <c r="D241" s="2" t="s">
        <v>1423</v>
      </c>
      <c r="E241" s="2" t="s">
        <v>724</v>
      </c>
      <c r="F241" s="2" t="s">
        <v>638</v>
      </c>
      <c r="G241" s="3">
        <v>45275</v>
      </c>
      <c r="H241" s="2" t="s">
        <v>960</v>
      </c>
      <c r="I241" s="2" t="s">
        <v>1414</v>
      </c>
      <c r="J241" s="2" t="s">
        <v>1415</v>
      </c>
      <c r="K241" s="2" t="s">
        <v>1424</v>
      </c>
      <c r="L241" s="4">
        <v>79048.03</v>
      </c>
      <c r="M241" s="2" t="s">
        <v>1422</v>
      </c>
      <c r="N241" s="2"/>
      <c r="O241" s="2" t="s">
        <v>632</v>
      </c>
      <c r="P241" s="2">
        <v>645259</v>
      </c>
      <c r="Q241" s="2" t="s">
        <v>973</v>
      </c>
      <c r="R241" s="3">
        <v>45252</v>
      </c>
      <c r="S241" s="2"/>
      <c r="T241" s="2"/>
      <c r="U241" s="2"/>
      <c r="V241" s="2"/>
      <c r="W241" s="2"/>
      <c r="X241" s="2"/>
      <c r="Y241" s="2"/>
      <c r="Z241" s="2"/>
      <c r="AA241" s="5"/>
      <c r="AB241" s="2"/>
      <c r="AC241" s="2"/>
      <c r="AD241" s="2" t="s">
        <v>724</v>
      </c>
    </row>
    <row r="242" spans="1:30" x14ac:dyDescent="0.3">
      <c r="A242" s="2" t="str">
        <f t="shared" si="3"/>
        <v>441-430267,92</v>
      </c>
      <c r="B242" s="2" t="s">
        <v>622</v>
      </c>
      <c r="C242" s="2" t="s">
        <v>623</v>
      </c>
      <c r="D242" s="2" t="s">
        <v>1425</v>
      </c>
      <c r="E242" s="2" t="s">
        <v>724</v>
      </c>
      <c r="F242" s="2" t="s">
        <v>626</v>
      </c>
      <c r="G242" s="3">
        <v>45282</v>
      </c>
      <c r="H242" s="2" t="s">
        <v>725</v>
      </c>
      <c r="I242" s="2" t="s">
        <v>1426</v>
      </c>
      <c r="J242" s="2" t="s">
        <v>445</v>
      </c>
      <c r="K242" s="2" t="s">
        <v>1427</v>
      </c>
      <c r="L242" s="4">
        <v>430267.92</v>
      </c>
      <c r="M242" s="2" t="s">
        <v>1428</v>
      </c>
      <c r="N242" s="2"/>
      <c r="O242" s="2" t="s">
        <v>632</v>
      </c>
      <c r="P242" s="2">
        <v>441</v>
      </c>
      <c r="Q242" s="2" t="s">
        <v>633</v>
      </c>
      <c r="R242" s="3">
        <v>45257</v>
      </c>
      <c r="S242" s="2"/>
      <c r="T242" s="2"/>
      <c r="U242" s="2"/>
      <c r="V242" s="2"/>
      <c r="W242" s="2"/>
      <c r="X242" s="2"/>
      <c r="Y242" s="2"/>
      <c r="Z242" s="2"/>
      <c r="AA242" s="5"/>
      <c r="AB242" s="2"/>
      <c r="AC242" s="2"/>
      <c r="AD242" s="2" t="s">
        <v>724</v>
      </c>
    </row>
    <row r="243" spans="1:30" x14ac:dyDescent="0.3">
      <c r="A243" s="2" t="str">
        <f t="shared" si="3"/>
        <v>BANCO DE LA PROVINCIA DE CORDO-2200000</v>
      </c>
      <c r="B243" s="2" t="s">
        <v>636</v>
      </c>
      <c r="C243" s="2"/>
      <c r="D243" s="2" t="s">
        <v>1429</v>
      </c>
      <c r="E243" s="2" t="s">
        <v>625</v>
      </c>
      <c r="F243" s="2" t="s">
        <v>626</v>
      </c>
      <c r="G243" s="3">
        <v>45258</v>
      </c>
      <c r="H243" s="2" t="s">
        <v>627</v>
      </c>
      <c r="I243" s="2" t="s">
        <v>1430</v>
      </c>
      <c r="J243" s="2" t="s">
        <v>1431</v>
      </c>
      <c r="K243" s="2" t="s">
        <v>1432</v>
      </c>
      <c r="L243" s="4">
        <v>2200000</v>
      </c>
      <c r="M243" s="2" t="s">
        <v>1433</v>
      </c>
      <c r="N243" s="2"/>
      <c r="O243" s="2" t="s">
        <v>632</v>
      </c>
      <c r="P243" s="2" t="s">
        <v>1434</v>
      </c>
      <c r="Q243" s="2" t="s">
        <v>1435</v>
      </c>
      <c r="R243" s="3">
        <v>45245</v>
      </c>
      <c r="S243" s="2" t="s">
        <v>1436</v>
      </c>
      <c r="T243" s="2" t="s">
        <v>661</v>
      </c>
      <c r="U243" s="2" t="s">
        <v>854</v>
      </c>
      <c r="V243" s="2" t="s">
        <v>1437</v>
      </c>
      <c r="W243" s="2" t="s">
        <v>1438</v>
      </c>
      <c r="X243" s="2" t="s">
        <v>795</v>
      </c>
      <c r="Y243" s="2" t="s">
        <v>817</v>
      </c>
      <c r="Z243" s="2" t="s">
        <v>1436</v>
      </c>
      <c r="AA243" s="5"/>
      <c r="AB243" s="2" t="s">
        <v>1439</v>
      </c>
      <c r="AC243" s="2" t="s">
        <v>859</v>
      </c>
      <c r="AD243" s="2"/>
    </row>
    <row r="244" spans="1:30" x14ac:dyDescent="0.3">
      <c r="A244" s="2" t="str">
        <f t="shared" si="3"/>
        <v>10-162000</v>
      </c>
      <c r="B244" s="2" t="s">
        <v>622</v>
      </c>
      <c r="C244" s="2" t="s">
        <v>623</v>
      </c>
      <c r="D244" s="2" t="s">
        <v>1440</v>
      </c>
      <c r="E244" s="2" t="s">
        <v>724</v>
      </c>
      <c r="F244" s="2" t="s">
        <v>638</v>
      </c>
      <c r="G244" s="3">
        <v>45262</v>
      </c>
      <c r="H244" s="2" t="s">
        <v>960</v>
      </c>
      <c r="I244" s="2" t="s">
        <v>1441</v>
      </c>
      <c r="J244" s="2" t="s">
        <v>1442</v>
      </c>
      <c r="K244" s="2" t="s">
        <v>1443</v>
      </c>
      <c r="L244" s="4">
        <v>162000</v>
      </c>
      <c r="M244" s="2" t="s">
        <v>1444</v>
      </c>
      <c r="N244" s="2"/>
      <c r="O244" s="2" t="s">
        <v>632</v>
      </c>
      <c r="P244" s="2">
        <v>10</v>
      </c>
      <c r="Q244" s="2" t="s">
        <v>914</v>
      </c>
      <c r="R244" s="3">
        <v>45254</v>
      </c>
      <c r="S244" s="2"/>
      <c r="T244" s="2"/>
      <c r="U244" s="2"/>
      <c r="V244" s="2"/>
      <c r="W244" s="2"/>
      <c r="X244" s="2"/>
      <c r="Y244" s="2"/>
      <c r="Z244" s="2"/>
      <c r="AA244" s="5"/>
      <c r="AB244" s="2"/>
      <c r="AC244" s="2"/>
      <c r="AD244" s="2" t="s">
        <v>724</v>
      </c>
    </row>
    <row r="245" spans="1:30" x14ac:dyDescent="0.3">
      <c r="A245" s="2" t="str">
        <f t="shared" si="3"/>
        <v>1-95000000</v>
      </c>
      <c r="B245" s="2" t="s">
        <v>622</v>
      </c>
      <c r="C245" s="2" t="s">
        <v>1445</v>
      </c>
      <c r="D245" s="2" t="s">
        <v>1446</v>
      </c>
      <c r="E245" s="2" t="s">
        <v>724</v>
      </c>
      <c r="F245" s="2" t="s">
        <v>626</v>
      </c>
      <c r="G245" s="3">
        <v>45232</v>
      </c>
      <c r="H245" s="2" t="s">
        <v>725</v>
      </c>
      <c r="I245" s="2" t="s">
        <v>1447</v>
      </c>
      <c r="J245" s="2" t="s">
        <v>1448</v>
      </c>
      <c r="K245" s="2" t="s">
        <v>1449</v>
      </c>
      <c r="L245" s="4">
        <v>95000000</v>
      </c>
      <c r="M245" s="2" t="s">
        <v>1450</v>
      </c>
      <c r="N245" s="2"/>
      <c r="O245" s="2" t="s">
        <v>632</v>
      </c>
      <c r="P245" s="2">
        <v>1</v>
      </c>
      <c r="Q245" s="2" t="s">
        <v>1451</v>
      </c>
      <c r="R245" s="3">
        <v>45232</v>
      </c>
      <c r="S245" s="2"/>
      <c r="T245" s="2"/>
      <c r="U245" s="2"/>
      <c r="V245" s="2"/>
      <c r="W245" s="2"/>
      <c r="X245" s="2"/>
      <c r="Y245" s="2"/>
      <c r="Z245" s="2"/>
      <c r="AA245" s="5"/>
      <c r="AB245" s="2"/>
      <c r="AC245" s="2"/>
      <c r="AD245" s="2" t="s">
        <v>724</v>
      </c>
    </row>
    <row r="246" spans="1:30" x14ac:dyDescent="0.3">
      <c r="A246" s="2" t="str">
        <f t="shared" si="3"/>
        <v>1-6391649</v>
      </c>
      <c r="B246" s="2" t="s">
        <v>636</v>
      </c>
      <c r="C246" s="2"/>
      <c r="D246" s="2" t="s">
        <v>1452</v>
      </c>
      <c r="E246" s="2" t="s">
        <v>625</v>
      </c>
      <c r="F246" s="2" t="s">
        <v>638</v>
      </c>
      <c r="G246" s="3">
        <v>45277</v>
      </c>
      <c r="H246" s="2" t="s">
        <v>654</v>
      </c>
      <c r="I246" s="2" t="s">
        <v>1453</v>
      </c>
      <c r="J246" s="2" t="s">
        <v>320</v>
      </c>
      <c r="K246" s="2" t="s">
        <v>1454</v>
      </c>
      <c r="L246" s="4">
        <v>6391649</v>
      </c>
      <c r="M246" s="2" t="s">
        <v>1455</v>
      </c>
      <c r="N246" s="2"/>
      <c r="O246" s="2" t="s">
        <v>632</v>
      </c>
      <c r="P246" s="2">
        <v>1</v>
      </c>
      <c r="Q246" s="2" t="s">
        <v>659</v>
      </c>
      <c r="R246" s="3">
        <v>45254</v>
      </c>
      <c r="S246" s="2" t="s">
        <v>1456</v>
      </c>
      <c r="T246" s="2" t="s">
        <v>716</v>
      </c>
      <c r="U246" s="2" t="s">
        <v>1087</v>
      </c>
      <c r="V246" s="2" t="s">
        <v>1457</v>
      </c>
      <c r="W246" s="2" t="s">
        <v>1458</v>
      </c>
      <c r="X246" s="2" t="s">
        <v>626</v>
      </c>
      <c r="Y246" s="2" t="s">
        <v>650</v>
      </c>
      <c r="Z246" s="2" t="s">
        <v>1456</v>
      </c>
      <c r="AA246" s="5"/>
      <c r="AB246" s="2" t="s">
        <v>664</v>
      </c>
      <c r="AC246" s="2" t="s">
        <v>652</v>
      </c>
      <c r="AD246" s="2"/>
    </row>
    <row r="247" spans="1:30" x14ac:dyDescent="0.3">
      <c r="A247" s="2" t="str">
        <f t="shared" si="3"/>
        <v>-</v>
      </c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4"/>
      <c r="M247" s="2"/>
      <c r="N247" s="2"/>
      <c r="O247" s="2"/>
      <c r="P247" s="2"/>
      <c r="Q247" s="2"/>
      <c r="R247" s="3"/>
      <c r="S247" s="2"/>
      <c r="T247" s="2"/>
      <c r="U247" s="2"/>
      <c r="V247" s="2"/>
      <c r="W247" s="2"/>
      <c r="X247" s="2"/>
      <c r="Y247" s="2"/>
      <c r="Z247" s="2"/>
      <c r="AA247" s="5"/>
      <c r="AB247" s="2"/>
      <c r="AC247" s="2"/>
      <c r="AD247" s="2"/>
    </row>
    <row r="248" spans="1:30" x14ac:dyDescent="0.3">
      <c r="A248" s="2" t="str">
        <f t="shared" si="3"/>
        <v>-</v>
      </c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4"/>
      <c r="M248" s="2"/>
      <c r="N248" s="2"/>
      <c r="O248" s="2"/>
      <c r="P248" s="2"/>
      <c r="Q248" s="2"/>
      <c r="R248" s="3"/>
      <c r="S248" s="2"/>
      <c r="T248" s="2"/>
      <c r="U248" s="2"/>
      <c r="V248" s="2"/>
      <c r="W248" s="2"/>
      <c r="X248" s="2"/>
      <c r="Y248" s="2"/>
      <c r="Z248" s="2"/>
      <c r="AA248" s="5"/>
      <c r="AB248" s="2"/>
      <c r="AC248" s="2"/>
      <c r="AD248" s="2"/>
    </row>
    <row r="249" spans="1:30" x14ac:dyDescent="0.3">
      <c r="A249" s="2" t="str">
        <f t="shared" si="3"/>
        <v>-</v>
      </c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4"/>
      <c r="M249" s="2"/>
      <c r="N249" s="2"/>
      <c r="O249" s="2"/>
      <c r="P249" s="2"/>
      <c r="Q249" s="2"/>
      <c r="R249" s="3"/>
      <c r="S249" s="2"/>
      <c r="T249" s="2"/>
      <c r="U249" s="2"/>
      <c r="V249" s="2"/>
      <c r="W249" s="2"/>
      <c r="X249" s="2"/>
      <c r="Y249" s="2"/>
      <c r="Z249" s="2"/>
      <c r="AA249" s="5"/>
      <c r="AB249" s="2"/>
      <c r="AC249" s="2"/>
      <c r="AD249" s="2"/>
    </row>
    <row r="250" spans="1:30" x14ac:dyDescent="0.3">
      <c r="A250" s="2" t="str">
        <f t="shared" si="3"/>
        <v>-</v>
      </c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4"/>
      <c r="M250" s="2"/>
      <c r="N250" s="2"/>
      <c r="O250" s="2"/>
      <c r="P250" s="2"/>
      <c r="Q250" s="2"/>
      <c r="R250" s="3"/>
      <c r="S250" s="2"/>
      <c r="T250" s="2"/>
      <c r="U250" s="2"/>
      <c r="V250" s="2"/>
      <c r="W250" s="2"/>
      <c r="X250" s="2"/>
      <c r="Y250" s="2"/>
      <c r="Z250" s="2"/>
      <c r="AA250" s="5"/>
      <c r="AB250" s="2"/>
      <c r="AC250" s="2"/>
      <c r="AD250" s="2"/>
    </row>
    <row r="251" spans="1:30" x14ac:dyDescent="0.3">
      <c r="A251" s="2" t="str">
        <f t="shared" si="3"/>
        <v>-</v>
      </c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4"/>
      <c r="M251" s="2"/>
      <c r="N251" s="2"/>
      <c r="O251" s="2"/>
      <c r="P251" s="2"/>
      <c r="Q251" s="2"/>
      <c r="R251" s="3"/>
      <c r="S251" s="2"/>
      <c r="T251" s="2"/>
      <c r="U251" s="2"/>
      <c r="V251" s="2"/>
      <c r="W251" s="2"/>
      <c r="X251" s="2"/>
      <c r="Y251" s="2"/>
      <c r="Z251" s="2"/>
      <c r="AA251" s="5"/>
      <c r="AB251" s="2"/>
      <c r="AC251" s="2"/>
      <c r="AD251" s="2"/>
    </row>
    <row r="252" spans="1:30" x14ac:dyDescent="0.3">
      <c r="A252" s="2" t="str">
        <f t="shared" si="3"/>
        <v>-</v>
      </c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4"/>
      <c r="M252" s="2"/>
      <c r="N252" s="2"/>
      <c r="O252" s="2"/>
      <c r="P252" s="2"/>
      <c r="Q252" s="2"/>
      <c r="R252" s="3"/>
      <c r="S252" s="2"/>
      <c r="T252" s="2"/>
      <c r="U252" s="2"/>
      <c r="V252" s="2"/>
      <c r="W252" s="2"/>
      <c r="X252" s="2"/>
      <c r="Y252" s="2"/>
      <c r="Z252" s="2"/>
      <c r="AA252" s="5"/>
      <c r="AB252" s="2"/>
      <c r="AC252" s="2"/>
      <c r="AD252" s="2"/>
    </row>
    <row r="253" spans="1:30" x14ac:dyDescent="0.3">
      <c r="A253" s="2" t="str">
        <f t="shared" si="3"/>
        <v>-</v>
      </c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4"/>
      <c r="M253" s="2"/>
      <c r="N253" s="2"/>
      <c r="O253" s="2"/>
      <c r="P253" s="2"/>
      <c r="Q253" s="2"/>
      <c r="R253" s="3"/>
      <c r="S253" s="2"/>
      <c r="T253" s="2"/>
      <c r="U253" s="2"/>
      <c r="V253" s="2"/>
      <c r="W253" s="2"/>
      <c r="X253" s="2"/>
      <c r="Y253" s="2"/>
      <c r="Z253" s="2"/>
      <c r="AA253" s="5"/>
      <c r="AB253" s="2"/>
      <c r="AC253" s="2"/>
      <c r="AD253" s="2"/>
    </row>
    <row r="254" spans="1:30" x14ac:dyDescent="0.3">
      <c r="A254" s="2" t="str">
        <f t="shared" si="3"/>
        <v>-</v>
      </c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4"/>
      <c r="M254" s="2"/>
      <c r="N254" s="2"/>
      <c r="O254" s="2"/>
      <c r="P254" s="2"/>
      <c r="Q254" s="2"/>
      <c r="R254" s="3"/>
      <c r="S254" s="2"/>
      <c r="T254" s="2"/>
      <c r="U254" s="2"/>
      <c r="V254" s="2"/>
      <c r="W254" s="2"/>
      <c r="X254" s="2"/>
      <c r="Y254" s="2"/>
      <c r="Z254" s="2"/>
      <c r="AA254" s="5"/>
      <c r="AB254" s="2"/>
      <c r="AC254" s="2"/>
      <c r="AD254" s="2"/>
    </row>
    <row r="255" spans="1:30" x14ac:dyDescent="0.3">
      <c r="A255" s="2" t="str">
        <f t="shared" si="3"/>
        <v>-</v>
      </c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4"/>
      <c r="M255" s="2"/>
      <c r="N255" s="2"/>
      <c r="O255" s="2"/>
      <c r="P255" s="2"/>
      <c r="Q255" s="2"/>
      <c r="R255" s="3"/>
      <c r="S255" s="2"/>
      <c r="T255" s="2"/>
      <c r="U255" s="2"/>
      <c r="V255" s="2"/>
      <c r="W255" s="2"/>
      <c r="X255" s="2"/>
      <c r="Y255" s="2"/>
      <c r="Z255" s="2"/>
      <c r="AA255" s="5"/>
      <c r="AB255" s="2"/>
      <c r="AC255" s="2"/>
      <c r="AD255" s="2"/>
    </row>
    <row r="256" spans="1:30" x14ac:dyDescent="0.3">
      <c r="A256" s="2" t="str">
        <f t="shared" si="3"/>
        <v>-</v>
      </c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4"/>
      <c r="M256" s="2"/>
      <c r="N256" s="2"/>
      <c r="O256" s="2"/>
      <c r="P256" s="2"/>
      <c r="Q256" s="2"/>
      <c r="R256" s="3"/>
      <c r="S256" s="2"/>
      <c r="T256" s="2"/>
      <c r="U256" s="2"/>
      <c r="V256" s="2"/>
      <c r="W256" s="2"/>
      <c r="X256" s="2"/>
      <c r="Y256" s="2"/>
      <c r="Z256" s="2"/>
      <c r="AA256" s="5"/>
      <c r="AB256" s="2"/>
      <c r="AC256" s="2"/>
      <c r="AD256" s="2"/>
    </row>
    <row r="257" spans="1:30" x14ac:dyDescent="0.3">
      <c r="A257" s="2" t="str">
        <f t="shared" si="3"/>
        <v>-</v>
      </c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4"/>
      <c r="M257" s="2"/>
      <c r="N257" s="2"/>
      <c r="O257" s="2"/>
      <c r="P257" s="2"/>
      <c r="Q257" s="2"/>
      <c r="R257" s="3"/>
      <c r="S257" s="2"/>
      <c r="T257" s="2"/>
      <c r="U257" s="2"/>
      <c r="V257" s="2"/>
      <c r="W257" s="2"/>
      <c r="X257" s="2"/>
      <c r="Y257" s="2"/>
      <c r="Z257" s="2"/>
      <c r="AA257" s="5"/>
      <c r="AB257" s="2"/>
      <c r="AC257" s="2"/>
      <c r="AD257" s="2"/>
    </row>
    <row r="258" spans="1:30" x14ac:dyDescent="0.3">
      <c r="A258" s="2" t="str">
        <f t="shared" si="3"/>
        <v>-</v>
      </c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4"/>
      <c r="M258" s="2"/>
      <c r="N258" s="2"/>
      <c r="O258" s="2"/>
      <c r="P258" s="2"/>
      <c r="Q258" s="2"/>
      <c r="R258" s="3"/>
      <c r="S258" s="2"/>
      <c r="T258" s="2"/>
      <c r="U258" s="2"/>
      <c r="V258" s="2"/>
      <c r="W258" s="2"/>
      <c r="X258" s="2"/>
      <c r="Y258" s="2"/>
      <c r="Z258" s="2"/>
      <c r="AA258" s="5"/>
      <c r="AB258" s="2"/>
      <c r="AC258" s="2"/>
      <c r="AD258" s="2"/>
    </row>
    <row r="259" spans="1:30" x14ac:dyDescent="0.3">
      <c r="A259" s="2" t="str">
        <f t="shared" si="3"/>
        <v>-</v>
      </c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4"/>
      <c r="M259" s="2"/>
      <c r="N259" s="2"/>
      <c r="O259" s="2"/>
      <c r="P259" s="2"/>
      <c r="Q259" s="2"/>
      <c r="R259" s="3"/>
      <c r="S259" s="2"/>
      <c r="T259" s="2"/>
      <c r="U259" s="2"/>
      <c r="V259" s="2"/>
      <c r="W259" s="2"/>
      <c r="X259" s="2"/>
      <c r="Y259" s="2"/>
      <c r="Z259" s="2"/>
      <c r="AA259" s="5"/>
      <c r="AB259" s="2"/>
      <c r="AC259" s="2"/>
      <c r="AD259" s="2"/>
    </row>
    <row r="260" spans="1:30" x14ac:dyDescent="0.3">
      <c r="A260" s="2" t="str">
        <f t="shared" si="3"/>
        <v>-</v>
      </c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4"/>
      <c r="M260" s="2"/>
      <c r="N260" s="2"/>
      <c r="O260" s="2"/>
      <c r="P260" s="2"/>
      <c r="Q260" s="2"/>
      <c r="R260" s="3"/>
      <c r="S260" s="2"/>
      <c r="T260" s="2"/>
      <c r="U260" s="2"/>
      <c r="V260" s="2"/>
      <c r="W260" s="2"/>
      <c r="X260" s="2"/>
      <c r="Y260" s="2"/>
      <c r="Z260" s="2"/>
      <c r="AA260" s="5"/>
      <c r="AB260" s="2"/>
      <c r="AC260" s="2"/>
      <c r="AD260" s="2"/>
    </row>
    <row r="261" spans="1:30" x14ac:dyDescent="0.3">
      <c r="A261" s="2" t="str">
        <f t="shared" si="3"/>
        <v>-</v>
      </c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4"/>
      <c r="M261" s="2"/>
      <c r="N261" s="2"/>
      <c r="O261" s="2"/>
      <c r="P261" s="2"/>
      <c r="Q261" s="2"/>
      <c r="R261" s="3"/>
      <c r="S261" s="2"/>
      <c r="T261" s="2"/>
      <c r="U261" s="2"/>
      <c r="V261" s="2"/>
      <c r="W261" s="2"/>
      <c r="X261" s="2"/>
      <c r="Y261" s="2"/>
      <c r="Z261" s="2"/>
      <c r="AA261" s="5"/>
      <c r="AB261" s="2"/>
      <c r="AC261" s="2"/>
      <c r="AD261" s="2"/>
    </row>
    <row r="262" spans="1:30" x14ac:dyDescent="0.3">
      <c r="A262" s="2" t="str">
        <f t="shared" si="3"/>
        <v>-</v>
      </c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4"/>
      <c r="M262" s="2"/>
      <c r="N262" s="2"/>
      <c r="O262" s="2"/>
      <c r="P262" s="2"/>
      <c r="Q262" s="2"/>
      <c r="R262" s="3"/>
      <c r="S262" s="2"/>
      <c r="T262" s="2"/>
      <c r="U262" s="2"/>
      <c r="V262" s="2"/>
      <c r="W262" s="2"/>
      <c r="X262" s="2"/>
      <c r="Y262" s="2"/>
      <c r="Z262" s="2"/>
      <c r="AA262" s="5"/>
      <c r="AB262" s="2"/>
      <c r="AC262" s="2"/>
      <c r="AD262" s="2"/>
    </row>
    <row r="263" spans="1:30" x14ac:dyDescent="0.3">
      <c r="A263" s="2" t="str">
        <f t="shared" si="3"/>
        <v>-</v>
      </c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4"/>
      <c r="M263" s="2"/>
      <c r="N263" s="2"/>
      <c r="O263" s="2"/>
      <c r="P263" s="2"/>
      <c r="Q263" s="2"/>
      <c r="R263" s="3"/>
      <c r="S263" s="2"/>
      <c r="T263" s="2"/>
      <c r="U263" s="2"/>
      <c r="V263" s="2"/>
      <c r="W263" s="2"/>
      <c r="X263" s="2"/>
      <c r="Y263" s="2"/>
      <c r="Z263" s="2"/>
      <c r="AA263" s="5"/>
      <c r="AB263" s="2"/>
      <c r="AC263" s="2"/>
      <c r="AD26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AVANT</vt:lpstr>
      <vt:lpstr>MOTCOR</vt:lpstr>
      <vt:lpstr>TAGLE</vt:lpstr>
      <vt:lpstr>NIX</vt:lpstr>
      <vt:lpstr>ROLEN</vt:lpstr>
      <vt:lpstr>RUBIC</vt:lpstr>
      <vt:lpstr>TODOS</vt:lpstr>
      <vt:lpstr>U426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2023-11-28T14:14:38Z</dcterms:modified>
</cp:coreProperties>
</file>