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t\OneDrive\Escritorio\3r semestre\Algebra lineal\"/>
    </mc:Choice>
  </mc:AlternateContent>
  <xr:revisionPtr revIDLastSave="0" documentId="13_ncr:1_{02C86B7D-D8FE-4DC6-B233-23A5CCA25377}" xr6:coauthVersionLast="47" xr6:coauthVersionMax="47" xr10:uidLastSave="{00000000-0000-0000-0000-000000000000}"/>
  <bookViews>
    <workbookView xWindow="-108" yWindow="-108" windowWidth="23256" windowHeight="12576" xr2:uid="{E909D8FA-C890-4BFA-8939-427ADAF686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3" i="1" l="1"/>
  <c r="G17" i="1"/>
  <c r="G18" i="1"/>
  <c r="G16" i="1"/>
  <c r="M16" i="1" a="1"/>
  <c r="M18" i="1" s="1"/>
  <c r="H16" i="1" a="1"/>
  <c r="J16" i="1" s="1"/>
  <c r="K11" i="1" a="1"/>
  <c r="K12" i="1" s="1"/>
  <c r="F11" i="1" a="1"/>
  <c r="G11" i="1" s="1"/>
  <c r="C5" i="1"/>
  <c r="B5" i="1"/>
  <c r="A5" i="1"/>
  <c r="C4" i="1"/>
  <c r="B4" i="1"/>
  <c r="A4" i="1"/>
  <c r="B3" i="1"/>
  <c r="C3" i="1"/>
  <c r="A3" i="1"/>
  <c r="M17" i="1" l="1"/>
  <c r="M16" i="1"/>
  <c r="J18" i="1"/>
  <c r="H16" i="1"/>
  <c r="I18" i="1"/>
  <c r="H18" i="1"/>
  <c r="I17" i="1"/>
  <c r="H17" i="1"/>
  <c r="I16" i="1"/>
  <c r="J17" i="1"/>
  <c r="K11" i="1"/>
  <c r="K13" i="1"/>
  <c r="G12" i="1"/>
  <c r="H11" i="1"/>
  <c r="H13" i="1"/>
  <c r="F11" i="1"/>
  <c r="G13" i="1"/>
  <c r="F13" i="1"/>
  <c r="H12" i="1"/>
  <c r="F12" i="1"/>
  <c r="A11" i="1" a="1"/>
  <c r="B11" i="1" s="1"/>
  <c r="C13" i="1" l="1"/>
  <c r="C11" i="1"/>
  <c r="D11" i="1"/>
  <c r="D12" i="1"/>
  <c r="D13" i="1"/>
  <c r="A12" i="1"/>
  <c r="B12" i="1"/>
  <c r="C12" i="1"/>
  <c r="A11" i="1"/>
  <c r="B13" i="1"/>
  <c r="A13" i="1"/>
</calcChain>
</file>

<file path=xl/sharedStrings.xml><?xml version="1.0" encoding="utf-8"?>
<sst xmlns="http://schemas.openxmlformats.org/spreadsheetml/2006/main" count="24" uniqueCount="19">
  <si>
    <t>A</t>
  </si>
  <si>
    <t>X</t>
  </si>
  <si>
    <t>a</t>
  </si>
  <si>
    <t>b</t>
  </si>
  <si>
    <t>c</t>
  </si>
  <si>
    <t>=</t>
  </si>
  <si>
    <t>b=h(t)</t>
  </si>
  <si>
    <t>4x3</t>
  </si>
  <si>
    <t>3x1</t>
  </si>
  <si>
    <t>4x1</t>
  </si>
  <si>
    <t>Mínimos cuadrados=</t>
  </si>
  <si>
    <t>A^T</t>
  </si>
  <si>
    <t>3*4</t>
  </si>
  <si>
    <t>A^T*A</t>
  </si>
  <si>
    <t>A^T*B</t>
  </si>
  <si>
    <t>a=</t>
  </si>
  <si>
    <t>b=</t>
  </si>
  <si>
    <t>c=</t>
  </si>
  <si>
    <t>para t=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</si>
</sst>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164" fontId="0" fillId="2" borderId="0" xfId="0" applyNumberFormat="1" applyFill="1" applyAlignment="1">
      <alignment horizontal="center"/>
    </xf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556260</xdr:colOff>
      <xdr:row>7</xdr:row>
      <xdr:rowOff>22860</xdr:rowOff>
    </xdr:from>
    <xdr:ext cx="777713" cy="1754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ADDCAFED-BA66-62CE-0C19-929EC2AEDCD3}"/>
                </a:ext>
              </a:extLst>
            </xdr:cNvPr>
            <xdr:cNvSpPr txBox="1"/>
          </xdr:nvSpPr>
          <xdr:spPr>
            <a:xfrm>
              <a:off x="1348740" y="1303020"/>
              <a:ext cx="777713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es-MX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s-MX" sz="1100" b="0" i="1">
                          <a:latin typeface="Cambria Math" panose="02040503050406030204" pitchFamily="18" charset="0"/>
                        </a:rPr>
                        <m:t>𝐴</m:t>
                      </m:r>
                    </m:e>
                    <m:sup>
                      <m:r>
                        <a:rPr lang="es-MX" sz="1100" b="0" i="1">
                          <a:latin typeface="Cambria Math" panose="02040503050406030204" pitchFamily="18" charset="0"/>
                        </a:rPr>
                        <m:t>𝑇</m:t>
                      </m:r>
                    </m:sup>
                  </m:sSup>
                  <m:r>
                    <a:rPr lang="es-MX" sz="1100" b="0" i="1">
                      <a:latin typeface="Cambria Math" panose="02040503050406030204" pitchFamily="18" charset="0"/>
                    </a:rPr>
                    <m:t> </m:t>
                  </m:r>
                  <m:r>
                    <a:rPr lang="es-MX" sz="1100" b="0" i="1">
                      <a:latin typeface="Cambria Math" panose="02040503050406030204" pitchFamily="18" charset="0"/>
                    </a:rPr>
                    <m:t>𝐴𝑥</m:t>
                  </m:r>
                  <m:r>
                    <a:rPr lang="es-MX" sz="1100" b="0" i="1">
                      <a:latin typeface="Cambria Math" panose="02040503050406030204" pitchFamily="18" charset="0"/>
                    </a:rPr>
                    <m:t>=</m:t>
                  </m:r>
                  <m:sSup>
                    <m:sSupPr>
                      <m:ctrlPr>
                        <a:rPr lang="es-MX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s-MX" sz="1100" b="0" i="1">
                          <a:latin typeface="Cambria Math" panose="02040503050406030204" pitchFamily="18" charset="0"/>
                        </a:rPr>
                        <m:t>𝐴</m:t>
                      </m:r>
                    </m:e>
                    <m:sup>
                      <m:r>
                        <a:rPr lang="es-MX" sz="1100" b="0" i="1">
                          <a:latin typeface="Cambria Math" panose="02040503050406030204" pitchFamily="18" charset="0"/>
                        </a:rPr>
                        <m:t>𝑇</m:t>
                      </m:r>
                    </m:sup>
                  </m:sSup>
                </m:oMath>
              </a14:m>
              <a:r>
                <a:rPr lang="es-MX" sz="1100"/>
                <a:t>b</a:t>
              </a:r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ADDCAFED-BA66-62CE-0C19-929EC2AEDCD3}"/>
                </a:ext>
              </a:extLst>
            </xdr:cNvPr>
            <xdr:cNvSpPr txBox="1"/>
          </xdr:nvSpPr>
          <xdr:spPr>
            <a:xfrm>
              <a:off x="1348740" y="1303020"/>
              <a:ext cx="777713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𝐴^𝑇  𝐴𝑥=𝐴^𝑇</a:t>
              </a:r>
              <a:r>
                <a:rPr lang="es-MX" sz="1100"/>
                <a:t>b</a:t>
              </a:r>
            </a:p>
          </xdr:txBody>
        </xdr:sp>
      </mc:Fallback>
    </mc:AlternateContent>
    <xdr:clientData/>
  </xdr:oneCellAnchor>
  <xdr:oneCellAnchor>
    <xdr:from>
      <xdr:col>5</xdr:col>
      <xdr:colOff>320040</xdr:colOff>
      <xdr:row>20</xdr:row>
      <xdr:rowOff>0</xdr:rowOff>
    </xdr:from>
    <xdr:ext cx="2881878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33440CAF-F37A-1351-DAAE-C9E2B4BF326A}"/>
                </a:ext>
              </a:extLst>
            </xdr:cNvPr>
            <xdr:cNvSpPr txBox="1"/>
          </xdr:nvSpPr>
          <xdr:spPr>
            <a:xfrm>
              <a:off x="3977640" y="3657600"/>
              <a:ext cx="2881878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h</m:t>
                    </m:r>
                    <m:d>
                      <m:d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</m:d>
                    <m:r>
                      <a:rPr lang="es-MX" sz="1100" b="0" i="1">
                        <a:latin typeface="Cambria Math" panose="02040503050406030204" pitchFamily="18" charset="0"/>
                      </a:rPr>
                      <m:t>=0.9028</m:t>
                    </m:r>
                    <m:sSup>
                      <m:sSupPr>
                        <m:ctrlPr>
                          <a:rPr lang="es-MX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−0.9323</m:t>
                    </m:r>
                    <m:sSup>
                      <m:sSupPr>
                        <m:ctrlPr>
                          <a:rPr lang="es-MX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𝑡𝑒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+0.1550</m:t>
                    </m:r>
                    <m:sSup>
                      <m:sSupPr>
                        <m:ctrlPr>
                          <a:rPr lang="es-MX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−0,1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sup>
                    </m:sSup>
                  </m:oMath>
                </m:oMathPara>
              </a14:m>
              <a:endParaRPr lang="es-MX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33440CAF-F37A-1351-DAAE-C9E2B4BF326A}"/>
                </a:ext>
              </a:extLst>
            </xdr:cNvPr>
            <xdr:cNvSpPr txBox="1"/>
          </xdr:nvSpPr>
          <xdr:spPr>
            <a:xfrm>
              <a:off x="3977640" y="3657600"/>
              <a:ext cx="2881878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ℎ(𝑡)=0.9028𝑒^(−𝑡)−0.9323</a:t>
              </a:r>
              <a:r>
                <a:rPr lang="es-MX" sz="1100" i="0">
                  <a:latin typeface="Cambria Math" panose="02040503050406030204" pitchFamily="18" charset="0"/>
                </a:rPr>
                <a:t>〖</a:t>
              </a:r>
              <a:r>
                <a:rPr lang="es-MX" sz="1100" b="0" i="0">
                  <a:latin typeface="Cambria Math" panose="02040503050406030204" pitchFamily="18" charset="0"/>
                </a:rPr>
                <a:t>𝑡𝑒〗^(−𝑡)+0.1550𝑒^(−0,1𝑡)</a:t>
              </a:r>
              <a:endParaRPr lang="es-MX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9CF5E-6778-494D-82FD-8FA66F19BF4F}">
  <dimension ref="A1:N23"/>
  <sheetViews>
    <sheetView tabSelected="1" workbookViewId="0">
      <selection activeCell="H24" sqref="H24"/>
    </sheetView>
  </sheetViews>
  <sheetFormatPr defaultRowHeight="14.4" x14ac:dyDescent="0.3"/>
  <cols>
    <col min="1" max="1" width="11.77734375" bestFit="1" customWidth="1"/>
    <col min="2" max="3" width="11.5546875" bestFit="1" customWidth="1"/>
    <col min="4" max="4" width="9.5546875" bestFit="1" customWidth="1"/>
    <col min="6" max="6" width="8.88671875" customWidth="1"/>
    <col min="7" max="8" width="9.5546875" bestFit="1" customWidth="1"/>
    <col min="11" max="11" width="9.5546875" bestFit="1" customWidth="1"/>
    <col min="12" max="12" width="0" hidden="1" customWidth="1"/>
    <col min="13" max="13" width="11.88671875" customWidth="1"/>
  </cols>
  <sheetData>
    <row r="1" spans="1:14" x14ac:dyDescent="0.3">
      <c r="A1" s="1"/>
      <c r="B1" s="1" t="s">
        <v>0</v>
      </c>
      <c r="C1" s="1"/>
      <c r="D1" s="1" t="s">
        <v>1</v>
      </c>
      <c r="E1" s="1"/>
      <c r="F1" s="1" t="s">
        <v>6</v>
      </c>
      <c r="G1" s="1"/>
      <c r="H1" s="1"/>
      <c r="I1" s="1"/>
      <c r="J1" s="1"/>
      <c r="K1" s="1"/>
      <c r="L1" s="1"/>
    </row>
    <row r="2" spans="1:14" x14ac:dyDescent="0.3">
      <c r="A2" s="1">
        <v>1</v>
      </c>
      <c r="B2" s="1">
        <v>0</v>
      </c>
      <c r="C2" s="1">
        <v>1</v>
      </c>
      <c r="D2" s="1" t="s">
        <v>2</v>
      </c>
      <c r="E2" s="1"/>
      <c r="F2" s="1">
        <v>1.0646</v>
      </c>
      <c r="G2" s="1"/>
      <c r="H2" s="1"/>
      <c r="I2" s="1"/>
      <c r="J2" s="1"/>
      <c r="K2" s="1"/>
      <c r="L2" s="1"/>
    </row>
    <row r="3" spans="1:14" x14ac:dyDescent="0.3">
      <c r="A3" s="2">
        <f>EXP(-1)</f>
        <v>0.36787944117144233</v>
      </c>
      <c r="B3" s="2">
        <f t="shared" ref="B3" si="0">EXP(-1)</f>
        <v>0.36787944117144233</v>
      </c>
      <c r="C3" s="2">
        <f>EXP(-0.1)</f>
        <v>0.90483741803595952</v>
      </c>
      <c r="D3" s="1" t="s">
        <v>3</v>
      </c>
      <c r="E3" s="1" t="s">
        <v>5</v>
      </c>
      <c r="F3" s="1">
        <v>8.9103000000000002E-2</v>
      </c>
      <c r="G3" s="1"/>
      <c r="H3" s="1"/>
      <c r="I3" s="1"/>
      <c r="J3" s="1"/>
      <c r="K3" s="1"/>
      <c r="L3" s="1"/>
    </row>
    <row r="4" spans="1:14" x14ac:dyDescent="0.3">
      <c r="A4" s="2">
        <f>EXP(-2)</f>
        <v>0.1353352832366127</v>
      </c>
      <c r="B4" s="2">
        <f>EXP(-2)*2</f>
        <v>0.2706705664732254</v>
      </c>
      <c r="C4" s="2">
        <f>EXP(-0.2)</f>
        <v>0.81873075307798182</v>
      </c>
      <c r="D4" s="1" t="s">
        <v>4</v>
      </c>
      <c r="E4" s="1"/>
      <c r="F4" s="1">
        <v>6.0644999999999998E-2</v>
      </c>
      <c r="G4" s="1"/>
      <c r="H4" s="1"/>
      <c r="I4" s="1"/>
      <c r="J4" s="1"/>
      <c r="K4" s="1"/>
      <c r="L4" s="1"/>
    </row>
    <row r="5" spans="1:14" x14ac:dyDescent="0.3">
      <c r="A5" s="2">
        <f>EXP(-4)</f>
        <v>1.8315638888734179E-2</v>
      </c>
      <c r="B5" s="2">
        <f>EXP(-4)*4</f>
        <v>7.3262555554936715E-2</v>
      </c>
      <c r="C5" s="2">
        <f>EXP(-0.4)</f>
        <v>0.67032004603563933</v>
      </c>
      <c r="D5" s="1"/>
      <c r="E5" s="1"/>
      <c r="F5" s="1">
        <v>1.8319999999999999E-2</v>
      </c>
      <c r="G5" s="1"/>
      <c r="H5" s="1"/>
      <c r="I5" s="1"/>
      <c r="J5" s="1"/>
      <c r="K5" s="1"/>
      <c r="L5" s="1"/>
    </row>
    <row r="6" spans="1:14" x14ac:dyDescent="0.3">
      <c r="A6" s="2"/>
      <c r="B6" s="2" t="s">
        <v>7</v>
      </c>
      <c r="C6" s="2"/>
      <c r="D6" s="1" t="s">
        <v>8</v>
      </c>
      <c r="E6" s="1"/>
      <c r="F6" s="1" t="s">
        <v>9</v>
      </c>
      <c r="G6" s="1"/>
      <c r="H6" s="1"/>
      <c r="I6" s="1"/>
      <c r="J6" s="1"/>
      <c r="K6" s="1"/>
      <c r="L6" s="1"/>
    </row>
    <row r="7" spans="1:14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4" x14ac:dyDescent="0.3">
      <c r="A8" s="1" t="s">
        <v>10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4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4" x14ac:dyDescent="0.3">
      <c r="A10" s="1"/>
      <c r="B10" s="1" t="s">
        <v>11</v>
      </c>
      <c r="C10" s="1"/>
      <c r="D10" s="1"/>
      <c r="E10" s="1"/>
      <c r="F10" s="1"/>
      <c r="G10" s="1" t="s">
        <v>13</v>
      </c>
      <c r="H10" s="1"/>
      <c r="I10" s="1" t="s">
        <v>1</v>
      </c>
      <c r="J10" s="1"/>
      <c r="K10" s="1" t="s">
        <v>14</v>
      </c>
      <c r="L10" s="1"/>
    </row>
    <row r="11" spans="1:14" x14ac:dyDescent="0.3">
      <c r="A11" s="2">
        <f t="array" ref="A11:D13">TRANSPOSE(A2:C5)</f>
        <v>1</v>
      </c>
      <c r="B11" s="2">
        <v>0.36787944117144233</v>
      </c>
      <c r="C11" s="2">
        <v>0.1353352832366127</v>
      </c>
      <c r="D11" s="2">
        <v>1.8315638888734179E-2</v>
      </c>
      <c r="E11" s="2"/>
      <c r="F11" s="2">
        <f t="array" ref="F11:H13">MMULT(A11:D13,A2:C5)</f>
        <v>1.1539863847532494</v>
      </c>
      <c r="G11" s="2">
        <v>0.1733084115256911</v>
      </c>
      <c r="H11" s="2">
        <v>1.4559515819634818</v>
      </c>
      <c r="I11" s="2" t="s">
        <v>2</v>
      </c>
      <c r="J11" s="2"/>
      <c r="K11" s="2">
        <f t="array" ref="K11:K13">MMULT(A11:D13,F2:F5)</f>
        <v>1.105922112603025</v>
      </c>
      <c r="L11" s="1"/>
    </row>
    <row r="12" spans="1:14" x14ac:dyDescent="0.3">
      <c r="A12" s="2">
        <v>0</v>
      </c>
      <c r="B12" s="2">
        <v>0.36787944117144233</v>
      </c>
      <c r="C12" s="2">
        <v>0.2706705664732254</v>
      </c>
      <c r="D12" s="2">
        <v>7.3262555554936715E-2</v>
      </c>
      <c r="E12" s="2"/>
      <c r="F12" s="2">
        <v>0.1733084115256911</v>
      </c>
      <c r="G12" s="2">
        <v>0.2139652408379896</v>
      </c>
      <c r="H12" s="2">
        <v>0.6035867600350211</v>
      </c>
      <c r="I12" s="2" t="s">
        <v>3</v>
      </c>
      <c r="J12" s="2" t="s">
        <v>5</v>
      </c>
      <c r="K12" s="2">
        <v>5.0536148368234217E-2</v>
      </c>
      <c r="L12" s="1"/>
    </row>
    <row r="13" spans="1:14" x14ac:dyDescent="0.3">
      <c r="A13" s="2">
        <v>1</v>
      </c>
      <c r="B13" s="2">
        <v>0.90483741803595952</v>
      </c>
      <c r="C13" s="2">
        <v>0.81873075307798182</v>
      </c>
      <c r="D13" s="2">
        <v>0.67032004603563933</v>
      </c>
      <c r="E13" s="2"/>
      <c r="F13" s="2">
        <v>1.4559515819634818</v>
      </c>
      <c r="G13" s="2">
        <v>0.6035867600350211</v>
      </c>
      <c r="H13" s="2">
        <v>2.9383797632308424</v>
      </c>
      <c r="I13" s="2" t="s">
        <v>4</v>
      </c>
      <c r="J13" s="2"/>
      <c r="K13" s="2">
        <v>1.2071559182230454</v>
      </c>
      <c r="L13" s="1"/>
    </row>
    <row r="14" spans="1:14" x14ac:dyDescent="0.3">
      <c r="A14" s="2"/>
      <c r="B14" s="2"/>
      <c r="C14" s="2" t="s">
        <v>12</v>
      </c>
      <c r="D14" s="2"/>
      <c r="E14" s="2"/>
      <c r="F14" s="2"/>
      <c r="G14" s="2"/>
      <c r="H14" s="2"/>
      <c r="I14" s="2"/>
      <c r="J14" s="2"/>
      <c r="K14" s="2"/>
      <c r="L14" s="1"/>
    </row>
    <row r="16" spans="1:14" x14ac:dyDescent="0.3">
      <c r="A16" s="3">
        <v>1.1539863847532494</v>
      </c>
      <c r="B16" s="3">
        <v>0.1733084115256911</v>
      </c>
      <c r="C16" s="3">
        <v>1.4559515819634818</v>
      </c>
      <c r="D16" s="3">
        <v>1.105922112603025</v>
      </c>
      <c r="F16" s="4" t="s">
        <v>15</v>
      </c>
      <c r="G16" s="5">
        <f>M16</f>
        <v>0.90281485199506628</v>
      </c>
      <c r="H16" s="3">
        <f t="array" ref="H16:J18">MINVERSE(A16:C18)</f>
        <v>3.8942956934637252</v>
      </c>
      <c r="I16" s="3">
        <v>5.4431079932711155</v>
      </c>
      <c r="J16" s="3">
        <v>-3.0476979203888512</v>
      </c>
      <c r="K16" s="3"/>
      <c r="L16" s="3"/>
      <c r="M16" s="3">
        <f t="array" ref="M16:M18">MMULT(H16:J18,D16:D18)</f>
        <v>0.90281485199506628</v>
      </c>
      <c r="N16" s="3"/>
    </row>
    <row r="17" spans="1:14" x14ac:dyDescent="0.3">
      <c r="A17" s="3">
        <v>0.1733084115256911</v>
      </c>
      <c r="B17" s="3">
        <v>0.2139652408379896</v>
      </c>
      <c r="C17" s="3">
        <v>0.6035867600350211</v>
      </c>
      <c r="D17" s="3">
        <v>5.0536148368234217E-2</v>
      </c>
      <c r="F17" s="4" t="s">
        <v>16</v>
      </c>
      <c r="G17" s="5">
        <f t="shared" ref="G17:G18" si="1">M17</f>
        <v>-0.93230600942868858</v>
      </c>
      <c r="H17" s="3">
        <v>5.4431079932711155</v>
      </c>
      <c r="I17" s="3">
        <v>18.721536707281235</v>
      </c>
      <c r="J17" s="3">
        <v>-6.5427122859324616</v>
      </c>
      <c r="K17" s="3"/>
      <c r="L17" s="3"/>
      <c r="M17" s="3">
        <v>-0.93230600942868858</v>
      </c>
      <c r="N17" s="3"/>
    </row>
    <row r="18" spans="1:14" x14ac:dyDescent="0.3">
      <c r="A18" s="3">
        <v>1.4559515819634818</v>
      </c>
      <c r="B18" s="3">
        <v>0.6035867600350211</v>
      </c>
      <c r="C18" s="3">
        <v>2.9383797632308424</v>
      </c>
      <c r="D18" s="3">
        <v>1.2071559182230454</v>
      </c>
      <c r="F18" s="4" t="s">
        <v>17</v>
      </c>
      <c r="G18" s="5">
        <f t="shared" si="1"/>
        <v>0.1549931617185476</v>
      </c>
      <c r="H18" s="3">
        <v>-3.0476979203888512</v>
      </c>
      <c r="I18" s="3">
        <v>-6.5427122859324625</v>
      </c>
      <c r="J18" s="3">
        <v>3.1944118444117047</v>
      </c>
      <c r="K18" s="3"/>
      <c r="L18" s="3"/>
      <c r="M18" s="3">
        <v>0.1549931617185476</v>
      </c>
      <c r="N18" s="3"/>
    </row>
    <row r="19" spans="1:14" x14ac:dyDescent="0.3">
      <c r="A19" s="3"/>
      <c r="B19" s="3"/>
      <c r="C19" s="3"/>
    </row>
    <row r="22" spans="1:14" x14ac:dyDescent="0.3">
      <c r="G22" t="s">
        <v>18</v>
      </c>
      <c r="H22">
        <v>5</v>
      </c>
    </row>
    <row r="23" spans="1:14" x14ac:dyDescent="0.3">
      <c r="H23">
        <f>M16*EXP(-H22)+M17*H22*EXP(-H22)+M18*EXP(-0.1*H22)</f>
        <v>6.86820808585306E-2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tapia parada</dc:creator>
  <cp:lastModifiedBy>alan tapia parada</cp:lastModifiedBy>
  <dcterms:created xsi:type="dcterms:W3CDTF">2022-08-26T13:25:54Z</dcterms:created>
  <dcterms:modified xsi:type="dcterms:W3CDTF">2022-08-30T13:02:28Z</dcterms:modified>
</cp:coreProperties>
</file>